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<sst xmlns="http://schemas.openxmlformats.org/spreadsheetml/2006/main" count="5868" uniqueCount="360">
  <si>
    <t>J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</si>
  <si>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</si>
  <si>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</si>
  <si>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</si>
  <si>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</si>
  <si>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</si>
  <si>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</si>
  <si>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</si>
  <si>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</si>
  <si>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</si>
  <si>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</si>
  <si>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</si>
  <si>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</si>
  <si>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</si>
  <si>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</si>
  <si>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</si>
  <si>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</si>
  <si>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</si>
  <si>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</si>
  <si>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</si>
  <si>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</si>
  <si>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</si>
  <si>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</si>
  <si>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</si>
  <si>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</si>
  <si>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</si>
  <si>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</si>
  <si>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</si>
  <si>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</si>
  <si>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</si>
  <si>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</si>
  <si>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</si>
  <si>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</si>
  <si>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</si>
  <si>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</si>
  <si>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</si>
  <si>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</si>
  <si>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</si>
  <si>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</si>
  <si>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</si>
  <si>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</si>
  <si>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</si>
  <si>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</si>
  <si>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</si>
  <si>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</si>
  <si>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</si>
  <si>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</si>
  <si>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</si>
  <si>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</si>
  <si>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Q 9</t>
  </si>
  <si>
    <t>A 10</t>
  </si>
  <si>
    <t>Q 9 7</t>
  </si>
  <si>
    <t>Q 9 8</t>
  </si>
  <si>
    <t>10 Q</t>
  </si>
  <si>
    <t>A 10 K</t>
  </si>
  <si>
    <t>A K 7</t>
  </si>
  <si>
    <t>8</t>
  </si>
  <si>
    <t>K 9</t>
  </si>
  <si>
    <t>Q 8 7</t>
  </si>
  <si>
    <t>A 9 8</t>
  </si>
  <si>
    <t>K 9 7</t>
  </si>
  <si>
    <t>A Q</t>
  </si>
  <si>
    <t>10 K 9</t>
  </si>
  <si>
    <t>C H D</t>
  </si>
  <si>
    <t>10 8</t>
  </si>
  <si>
    <t>A Q 9</t>
  </si>
  <si>
    <t>A K Q 7</t>
  </si>
  <si>
    <t>C D</t>
  </si>
  <si>
    <t>A K 9 8</t>
  </si>
  <si>
    <t>10 K 7</t>
  </si>
  <si>
    <t>K Q 7</t>
  </si>
  <si>
    <t>A 10 7</t>
  </si>
  <si>
    <t>A K 8 7</t>
  </si>
  <si>
    <t>K 9 8</t>
  </si>
  <si>
    <t>A K 8</t>
  </si>
  <si>
    <t>K 8 7</t>
  </si>
  <si>
    <t>A 10 K 8</t>
  </si>
  <si>
    <t>10 Q 8</t>
  </si>
  <si>
    <t>10 9 8</t>
  </si>
  <si>
    <t>10 Q 7</t>
  </si>
  <si>
    <t>10 9 8 7</t>
  </si>
  <si>
    <t>A 10 8</t>
  </si>
  <si>
    <t>H D</t>
  </si>
  <si>
    <t>C S</t>
  </si>
  <si>
    <t>K Q 8</t>
  </si>
  <si>
    <t>K Q 9 7</t>
  </si>
  <si>
    <t>S  +33</t>
  </si>
  <si>
    <t/>
  </si>
  <si>
    <t>Ss  +33</t>
  </si>
  <si>
    <t>N  +23</t>
  </si>
  <si>
    <t>G  +48</t>
  </si>
  <si>
    <t>Gs  +72</t>
  </si>
  <si>
    <t>Cs  +36</t>
  </si>
  <si>
    <t>C  –48</t>
  </si>
  <si>
    <t>S  –44</t>
  </si>
  <si>
    <t>C  +24</t>
  </si>
  <si>
    <t>H  +30</t>
  </si>
  <si>
    <t>G  +72</t>
  </si>
  <si>
    <t>N  –46</t>
  </si>
  <si>
    <t>pass</t>
  </si>
  <si>
    <t>G  –144</t>
  </si>
  <si>
    <t>Gs  +96</t>
  </si>
  <si>
    <t>S  +22</t>
  </si>
  <si>
    <t>H  –40</t>
  </si>
  <si>
    <t>H  +20</t>
  </si>
  <si>
    <t>G  +96</t>
  </si>
  <si>
    <t>D  +18</t>
  </si>
  <si>
    <t>C  +36</t>
  </si>
  <si>
    <t>H  –60</t>
  </si>
  <si>
    <t>C  –72</t>
  </si>
  <si>
    <t>D  +27</t>
  </si>
  <si>
    <t>Ds  +27</t>
  </si>
  <si>
    <t>No  +46</t>
  </si>
  <si>
    <t>D  –54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</si>
  <si>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</si>
  <si>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</si>
  <si>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</si>
  <si>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</si>
  <si>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</si>
  <si>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</si>
  <si>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</si>
  <si>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</si>
  <si>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</si>
  <si>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</si>
  <si>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</si>
  <si>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</si>
  <si>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</si>
  <si>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Scoring Errors</t>
  </si>
  <si>
    <t>Patrick P</t>
  </si>
  <si>
    <t>H  +40</t>
  </si>
  <si>
    <t>rank</t>
  </si>
  <si>
    <t>orig rk</t>
  </si>
  <si>
    <t>Mike T</t>
  </si>
  <si>
    <t>Gss  +96</t>
  </si>
  <si>
    <t>H  –80</t>
  </si>
  <si>
    <t>A Q 7</t>
  </si>
  <si>
    <t>D  +36</t>
  </si>
  <si>
    <t>G  –96</t>
  </si>
  <si>
    <t>John T</t>
  </si>
  <si>
    <t>Noel L</t>
  </si>
  <si>
    <t>A 9 7</t>
  </si>
  <si>
    <t>A K 9</t>
  </si>
  <si>
    <t>K Q 9</t>
  </si>
  <si>
    <t>10 K 9 7</t>
  </si>
  <si>
    <t>K Q 8 7</t>
  </si>
  <si>
    <t>A 10 9</t>
  </si>
  <si>
    <t>A 10 K 9</t>
  </si>
  <si>
    <t>Gh  +72</t>
  </si>
  <si>
    <t>C S D</t>
  </si>
  <si>
    <t>A Q 8</t>
  </si>
  <si>
    <t>A 10 Q 8</t>
  </si>
  <si>
    <t>K Q 9 8</t>
  </si>
  <si>
    <t>A Q 8 7</t>
  </si>
  <si>
    <t>D  –72</t>
  </si>
  <si>
    <t>A Q 9 8</t>
  </si>
  <si>
    <t>A 10 9 8</t>
  </si>
  <si>
    <t>David P</t>
  </si>
  <si>
    <t>K 9 8 7</t>
  </si>
  <si>
    <t>Ghs  +96</t>
  </si>
  <si>
    <t>A 10 K Q</t>
  </si>
  <si>
    <t>10 K Q 7</t>
  </si>
  <si>
    <t>C S H</t>
  </si>
  <si>
    <t>A Q 9 7</t>
  </si>
  <si>
    <t>A 10 K 7</t>
  </si>
  <si>
    <t>Nick W</t>
  </si>
  <si>
    <t>Clive A</t>
  </si>
  <si>
    <t>Jonathan M</t>
  </si>
  <si>
    <t>Alan T</t>
  </si>
  <si>
    <t>Rachel D</t>
  </si>
  <si>
    <t>HK, D10</t>
  </si>
  <si>
    <t>A 10 8 7</t>
  </si>
  <si>
    <t>SA, DQ</t>
  </si>
  <si>
    <t>Dh  +27</t>
  </si>
  <si>
    <t>C S H D</t>
  </si>
  <si>
    <t>C10, D7</t>
  </si>
  <si>
    <t>HA, DA</t>
  </si>
  <si>
    <t>CQ, D7</t>
  </si>
  <si>
    <t>A 9 8 7</t>
  </si>
  <si>
    <t>10 Q 9 7</t>
  </si>
  <si>
    <t>A 10 Q 9</t>
  </si>
  <si>
    <t>Gs  +144</t>
  </si>
  <si>
    <t>Sally P</t>
  </si>
  <si>
    <t>S H D</t>
  </si>
  <si>
    <t>10 K Q 8</t>
  </si>
  <si>
    <t>A K Q 9</t>
  </si>
  <si>
    <t>A 10 Q 7</t>
  </si>
  <si>
    <t>C7, D9</t>
  </si>
  <si>
    <t>10 Q 8 7</t>
  </si>
  <si>
    <t>C8, SA</t>
  </si>
  <si>
    <t>Hs  +30</t>
  </si>
  <si>
    <t>1</t>
  </si>
  <si>
    <t>1 October 2005</t>
  </si>
  <si>
    <t>CA, SK</t>
  </si>
  <si>
    <t>C8, D9</t>
  </si>
  <si>
    <t>CA, S8</t>
  </si>
  <si>
    <t>CJ, DA</t>
  </si>
  <si>
    <t>CK, DQ</t>
  </si>
  <si>
    <t>A 10 K Q 8</t>
  </si>
  <si>
    <t>HJ, C10</t>
  </si>
  <si>
    <t>H9, D8</t>
  </si>
  <si>
    <t>SJ, C8</t>
  </si>
  <si>
    <t>A K Q 9 8</t>
  </si>
  <si>
    <t>C7, HA</t>
  </si>
  <si>
    <t>C9, S8</t>
  </si>
  <si>
    <t>CK, D8</t>
  </si>
  <si>
    <t>C7, S8</t>
  </si>
  <si>
    <t>C9, C8</t>
  </si>
  <si>
    <t>A K 9 7</t>
  </si>
  <si>
    <t>SJ, S8</t>
  </si>
  <si>
    <t>A 10 K 9 8</t>
  </si>
  <si>
    <t>CA, D9</t>
  </si>
  <si>
    <t>HQ, DQ</t>
  </si>
  <si>
    <t>D9, D8</t>
  </si>
  <si>
    <t>S8, H7</t>
  </si>
  <si>
    <t>John McL</t>
  </si>
  <si>
    <t>Beate S</t>
  </si>
  <si>
    <t>Chris B</t>
  </si>
  <si>
    <t>Oliver D</t>
  </si>
  <si>
    <t>Patrick C</t>
  </si>
  <si>
    <t>Bernard F</t>
  </si>
  <si>
    <t>Michael W</t>
  </si>
  <si>
    <t>Ghss  +120</t>
  </si>
  <si>
    <t>S  –33</t>
  </si>
  <si>
    <t>Hs  –60</t>
  </si>
  <si>
    <t>C  +30</t>
  </si>
  <si>
    <t>Table 6 mis-scored: should be +36</t>
  </si>
  <si>
    <t>Table 6 mis-scored: should be –44</t>
  </si>
  <si>
    <t>CQ, C7</t>
  </si>
  <si>
    <t>A 10 K 8 7</t>
  </si>
  <si>
    <t>D10, D9</t>
  </si>
  <si>
    <t>10 K 8 7</t>
  </si>
  <si>
    <t>C9, S7</t>
  </si>
  <si>
    <t>H9, H7</t>
  </si>
  <si>
    <t>DK, D7</t>
  </si>
  <si>
    <t>HJ, D9</t>
  </si>
  <si>
    <t>DJ, HK</t>
  </si>
  <si>
    <t>C7, D8</t>
  </si>
  <si>
    <t>A K 9 8 7</t>
  </si>
  <si>
    <t>SA, D8</t>
  </si>
  <si>
    <t>H8, DK</t>
  </si>
  <si>
    <t>C8, HA</t>
  </si>
  <si>
    <t>SJ, H8</t>
  </si>
  <si>
    <t>HJ, H10</t>
  </si>
  <si>
    <t>A 10 Q 9 8</t>
  </si>
  <si>
    <t>HQ, D7</t>
  </si>
  <si>
    <t>SA, DA</t>
  </si>
  <si>
    <t>A K Q 8 7</t>
  </si>
  <si>
    <t>H  +50</t>
  </si>
  <si>
    <t>Hh  +60</t>
  </si>
  <si>
    <t>Ds  +36</t>
  </si>
  <si>
    <t>S  +44</t>
  </si>
  <si>
    <t>Hh  +30</t>
  </si>
  <si>
    <t>Hhs  +40</t>
  </si>
  <si>
    <t>Dhs  +36</t>
  </si>
  <si>
    <t>Hh  –60</t>
  </si>
  <si>
    <t>Ss  +44</t>
  </si>
  <si>
    <t>Ghs  +144</t>
  </si>
  <si>
    <t>Gh  +120</t>
  </si>
  <si>
    <t>Jonathan N</t>
  </si>
  <si>
    <t>CQ, HA</t>
  </si>
  <si>
    <t>HK, D9</t>
  </si>
  <si>
    <t>DA, DK</t>
  </si>
  <si>
    <t>Q 9 8 7</t>
  </si>
  <si>
    <t>DJ, CA</t>
  </si>
  <si>
    <t>SQ, S9</t>
  </si>
  <si>
    <t>HA, HK</t>
  </si>
  <si>
    <t>S9, H7</t>
  </si>
  <si>
    <t>10 K Q 9</t>
  </si>
  <si>
    <t>HA, H9</t>
  </si>
  <si>
    <t>A 10 K Q 9</t>
  </si>
  <si>
    <t>S10, S8</t>
  </si>
  <si>
    <t>SK, D8</t>
  </si>
  <si>
    <t>A 10 Q 9 7</t>
  </si>
  <si>
    <t>A 10 K Q 87</t>
  </si>
  <si>
    <t>S10, D10</t>
  </si>
  <si>
    <t>DJ, D7</t>
  </si>
  <si>
    <t>10 Q 9 8 7</t>
  </si>
  <si>
    <t>S8, H10</t>
  </si>
  <si>
    <t>SA, DK</t>
  </si>
  <si>
    <t>A 10 K Q 7</t>
  </si>
  <si>
    <t>CJ, HJ</t>
  </si>
  <si>
    <t>SK, D9</t>
  </si>
  <si>
    <t>10 Q 9 8</t>
  </si>
  <si>
    <t>SJ, DJ</t>
  </si>
  <si>
    <t>SJ, D9</t>
  </si>
  <si>
    <t>CA, HA</t>
  </si>
  <si>
    <t>CJ, S9</t>
  </si>
  <si>
    <t>SQ, DK</t>
  </si>
  <si>
    <t>Hs  +40</t>
  </si>
  <si>
    <t>Gh  +144</t>
  </si>
  <si>
    <t>Gss  +168</t>
  </si>
  <si>
    <t>Cs  +60</t>
  </si>
  <si>
    <t>C  +48</t>
  </si>
  <si>
    <t>Hs  +60</t>
  </si>
  <si>
    <t>Cs  +48</t>
  </si>
  <si>
    <t>Ss  +66</t>
  </si>
  <si>
    <t>D  +63</t>
  </si>
  <si>
    <t>G  +120</t>
  </si>
  <si>
    <t>Hs  –80</t>
  </si>
  <si>
    <t>Jordan R</t>
  </si>
  <si>
    <t>Hero R</t>
  </si>
  <si>
    <t>Table 4: wrong hands picked up</t>
  </si>
  <si>
    <t>Table 6 mis-scored, should be +72</t>
  </si>
  <si>
    <t>Table 1 score looks unlikely.</t>
  </si>
  <si>
    <t>H7, DA</t>
  </si>
  <si>
    <t>HJ, SK</t>
  </si>
  <si>
    <t>H8, D10</t>
  </si>
  <si>
    <t>HA, D8</t>
  </si>
  <si>
    <t>CJ, HK</t>
  </si>
  <si>
    <t>10 K Q 9 8</t>
  </si>
  <si>
    <t>CJ, D8</t>
  </si>
  <si>
    <t>CQ, DQ</t>
  </si>
  <si>
    <t>SK, D10</t>
  </si>
  <si>
    <t>C9, SA</t>
  </si>
  <si>
    <t>A 10 9 7</t>
  </si>
  <si>
    <t>HQ, D9</t>
  </si>
  <si>
    <t>H8, H7</t>
  </si>
  <si>
    <t>H9, DA</t>
  </si>
  <si>
    <t>CJ, SA</t>
  </si>
  <si>
    <t>SK, H9</t>
  </si>
  <si>
    <t>CJ, D7</t>
  </si>
  <si>
    <t>CJ, HQ</t>
  </si>
  <si>
    <t>Sh  –66</t>
  </si>
  <si>
    <t>Sh  +33</t>
  </si>
  <si>
    <t>Hhs  +50</t>
  </si>
  <si>
    <t>Gss  +120</t>
  </si>
  <si>
    <t>Ch  +48</t>
  </si>
  <si>
    <t>Ss  –66</t>
  </si>
  <si>
    <t>C  –96</t>
  </si>
  <si>
    <t>Dhs  +45</t>
  </si>
  <si>
    <t>Dss  +45</t>
  </si>
  <si>
    <t>G  –192</t>
  </si>
  <si>
    <t>G  –240</t>
  </si>
  <si>
    <t>Table 1 scored as with 1, should be –144</t>
  </si>
  <si>
    <t>40 subtracted from –24 to get –16 instead of –64</t>
  </si>
  <si>
    <t>Gs +72 credited to player 3 instead of player 1</t>
  </si>
  <si>
    <t>96 added to –36 to get +50 rather than +60</t>
  </si>
  <si>
    <t>end</t>
  </si>
  <si>
    <t>96 added to 113 to get 212 rather than 209</t>
  </si>
  <si>
    <t>120 added to 23 to get 120 (not cumulative)</t>
  </si>
  <si>
    <t>285 misread as 283; 27 added to get 310 instead of 312</t>
  </si>
  <si>
    <t>48 added to 26 getting +70 rather than +74</t>
  </si>
  <si>
    <t>96 subtracted from +224 to get +106 instead of +128</t>
  </si>
  <si>
    <t>scorer</t>
  </si>
  <si>
    <t>Jonathan N's score (+922) was entered as +450 (his bonus for 9 making contracts)</t>
  </si>
  <si>
    <t>C against 2 scored as +30 instead of +36</t>
  </si>
  <si>
    <t>Table 5 scored as with/out 1: probably player 3</t>
  </si>
  <si>
    <t>Table 5 scored as with/out 1: probably player 2</t>
  </si>
  <si>
    <t>Cs +36 scored for player 1 who is against 3; declarer assumed to be player 3</t>
  </si>
  <si>
    <t>C +24 scored for player 1 who is against 6; declarer assumed to be player 2</t>
  </si>
  <si>
    <t>S against 1, off, scored as –33 instead of –44</t>
  </si>
  <si>
    <t>Gs with 1 scored as +96, should be +72</t>
  </si>
  <si>
    <t>G with 2, off, scored as with 1 (–96) rather than –144</t>
  </si>
  <si>
    <t>Table 4: declarer led out of turn</t>
  </si>
  <si>
    <t>Table 6 score looks unlikely.</t>
  </si>
  <si>
    <t>75+40+100 added to get 315 instead of 215 (smudge in front of the 40)</t>
  </si>
  <si>
    <t>Session 1 Boards 1-21</t>
  </si>
  <si>
    <t>Session 2 Boards 1-21</t>
  </si>
  <si>
    <t>Session 3 Boards 1-21</t>
  </si>
  <si>
    <t>Session 4 Boards 1-18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</si>
</sst>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9"/>
      <name val="Arial"/>
      <family val="2"/>
    </font>
    <font>
      <b/>
      <u val="single"/>
      <sz val="10"/>
      <color indexed="4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 quotePrefix="1">
      <alignment horizontal="right"/>
    </xf>
    <xf numFmtId="49" fontId="2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2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righ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421875" style="23" customWidth="1"/>
    <col min="2" max="2" width="8.28125" style="2" customWidth="1"/>
    <col min="3" max="3" width="2.421875" style="22" customWidth="1"/>
    <col min="4" max="4" width="9.28125" style="2" customWidth="1"/>
    <col min="5" max="5" width="2.421875" style="23" customWidth="1"/>
    <col min="6" max="6" width="8.421875" style="2" customWidth="1"/>
    <col min="7" max="7" width="2.421875" style="23" customWidth="1"/>
    <col min="8" max="8" width="8.28125" style="2" customWidth="1"/>
    <col min="9" max="9" width="2.421875" style="22" customWidth="1"/>
    <col min="10" max="10" width="9.28125" style="2" customWidth="1"/>
    <col min="11" max="11" width="2.421875" style="23" customWidth="1"/>
    <col min="12" max="12" width="8.57421875" style="2" customWidth="1"/>
    <col min="13" max="13" width="2.421875" style="23" customWidth="1"/>
    <col min="14" max="14" width="9.28125" style="2" customWidth="1"/>
    <col min="15" max="15" width="2.421875" style="22" customWidth="1"/>
    <col min="16" max="16" width="9.28125" style="2" customWidth="1"/>
    <col min="17" max="17" width="2.421875" style="23" customWidth="1"/>
    <col min="18" max="18" width="9.421875" style="2" customWidth="1"/>
    <col min="19" max="16384" width="9.140625" style="23" customWidth="1"/>
  </cols>
  <sheetData>
    <row r="1" spans="1:18" ht="18.75" customHeight="1">
      <c r="A1" s="23" t="s">
        <v>190</v>
      </c>
      <c r="B1" s="33" t="s">
        <v>191</v>
      </c>
      <c r="C1" s="31"/>
      <c r="D1" s="31"/>
      <c r="E1" s="31"/>
      <c r="F1" s="31"/>
      <c r="G1" s="31"/>
      <c r="H1" s="31"/>
      <c r="I1" s="24"/>
      <c r="K1" s="32" t="s">
        <v>356</v>
      </c>
      <c r="L1" s="32"/>
      <c r="M1" s="32"/>
      <c r="N1" s="32"/>
      <c r="O1" s="32"/>
      <c r="P1" s="32"/>
      <c r="Q1" s="32"/>
      <c r="R1" s="32"/>
    </row>
    <row r="2" spans="2:18" ht="12.75" customHeight="1">
      <c r="B2" s="25"/>
      <c r="C2" s="19"/>
      <c r="D2" s="19"/>
      <c r="E2" s="19"/>
      <c r="F2" s="19"/>
      <c r="G2" s="19"/>
      <c r="H2" s="19"/>
      <c r="I2" s="24"/>
      <c r="K2" s="20"/>
      <c r="L2" s="20"/>
      <c r="M2" s="20"/>
      <c r="N2" s="20"/>
      <c r="O2" s="20"/>
      <c r="P2" s="20"/>
      <c r="Q2" s="20"/>
      <c r="R2" s="20"/>
    </row>
    <row r="3" spans="2:18" ht="12.75">
      <c r="B3" s="2" t="s">
        <v>138</v>
      </c>
      <c r="D3" s="2" t="s">
        <v>166</v>
      </c>
      <c r="F3" s="2" t="s">
        <v>214</v>
      </c>
      <c r="H3" s="2" t="s">
        <v>166</v>
      </c>
      <c r="I3" s="23"/>
      <c r="J3" s="2" t="s">
        <v>214</v>
      </c>
      <c r="L3" s="2" t="s">
        <v>138</v>
      </c>
      <c r="N3" s="2" t="s">
        <v>214</v>
      </c>
      <c r="O3" s="23"/>
      <c r="P3" s="2" t="s">
        <v>138</v>
      </c>
      <c r="R3" s="2" t="s">
        <v>166</v>
      </c>
    </row>
    <row r="4" spans="2:18" ht="12.75">
      <c r="B4" s="2" t="s">
        <v>165</v>
      </c>
      <c r="D4" s="2" t="s">
        <v>215</v>
      </c>
      <c r="E4" s="22"/>
      <c r="F4" s="2" t="s">
        <v>128</v>
      </c>
      <c r="H4" s="2" t="s">
        <v>215</v>
      </c>
      <c r="J4" s="2" t="s">
        <v>128</v>
      </c>
      <c r="K4" s="22"/>
      <c r="L4" s="2" t="s">
        <v>165</v>
      </c>
      <c r="N4" s="2" t="s">
        <v>128</v>
      </c>
      <c r="P4" s="2" t="s">
        <v>165</v>
      </c>
      <c r="R4" s="2" t="s">
        <v>215</v>
      </c>
    </row>
    <row r="5" spans="2:18" ht="12.75">
      <c r="B5" s="2" t="s">
        <v>139</v>
      </c>
      <c r="D5" s="2" t="s">
        <v>167</v>
      </c>
      <c r="E5" s="22"/>
      <c r="F5" s="2" t="s">
        <v>216</v>
      </c>
      <c r="H5" s="2" t="s">
        <v>167</v>
      </c>
      <c r="J5" s="2" t="s">
        <v>216</v>
      </c>
      <c r="K5" s="22"/>
      <c r="L5" s="2" t="s">
        <v>139</v>
      </c>
      <c r="N5" s="2" t="s">
        <v>216</v>
      </c>
      <c r="P5" s="2" t="s">
        <v>139</v>
      </c>
      <c r="R5" s="2" t="s">
        <v>167</v>
      </c>
    </row>
    <row r="6" spans="2:18" ht="12.75">
      <c r="B6" s="2" t="s">
        <v>181</v>
      </c>
      <c r="D6" s="2" t="s">
        <v>168</v>
      </c>
      <c r="E6" s="22"/>
      <c r="F6" s="2" t="s">
        <v>132</v>
      </c>
      <c r="H6" s="2" t="s">
        <v>168</v>
      </c>
      <c r="J6" s="2" t="s">
        <v>132</v>
      </c>
      <c r="K6" s="22"/>
      <c r="L6" s="2" t="s">
        <v>181</v>
      </c>
      <c r="N6" s="2" t="s">
        <v>132</v>
      </c>
      <c r="P6" s="2" t="s">
        <v>181</v>
      </c>
      <c r="R6" s="2" t="s">
        <v>168</v>
      </c>
    </row>
    <row r="7" spans="2:18" ht="12.75">
      <c r="B7" s="2" t="s">
        <v>166</v>
      </c>
      <c r="D7" s="2" t="s">
        <v>219</v>
      </c>
      <c r="E7" s="22"/>
      <c r="F7" s="2" t="s">
        <v>220</v>
      </c>
      <c r="H7" s="2" t="s">
        <v>219</v>
      </c>
      <c r="J7" s="2" t="s">
        <v>220</v>
      </c>
      <c r="K7" s="22"/>
      <c r="L7" s="2" t="s">
        <v>166</v>
      </c>
      <c r="N7" s="2" t="s">
        <v>220</v>
      </c>
      <c r="P7" s="2" t="s">
        <v>166</v>
      </c>
      <c r="R7" s="2" t="s">
        <v>219</v>
      </c>
    </row>
    <row r="8" spans="2:18" ht="12.75">
      <c r="B8" s="2" t="s">
        <v>217</v>
      </c>
      <c r="D8" s="2" t="s">
        <v>156</v>
      </c>
      <c r="E8" s="22"/>
      <c r="F8" s="2" t="s">
        <v>218</v>
      </c>
      <c r="H8" s="2" t="s">
        <v>156</v>
      </c>
      <c r="J8" s="2" t="s">
        <v>218</v>
      </c>
      <c r="K8" s="22"/>
      <c r="L8" s="2" t="s">
        <v>217</v>
      </c>
      <c r="N8" s="2" t="s">
        <v>218</v>
      </c>
      <c r="P8" s="2" t="s">
        <v>217</v>
      </c>
      <c r="R8" s="2" t="s">
        <v>156</v>
      </c>
    </row>
    <row r="9" ht="12.75" customHeight="1"/>
    <row r="10" spans="1:16" ht="12.75">
      <c r="A10" s="10" t="str">
        <f>$A$1&amp;"/1"</f>
        <v>1/1</v>
      </c>
      <c r="B10" s="3"/>
      <c r="C10" s="22" t="s">
        <v>0</v>
      </c>
      <c r="D10" s="2" t="s">
        <v>46</v>
      </c>
      <c r="G10" s="10" t="str">
        <f>$A$1&amp;"/2"</f>
        <v>1/2</v>
      </c>
      <c r="I10" s="22" t="s">
        <v>0</v>
      </c>
      <c r="J10" s="2" t="s">
        <v>3</v>
      </c>
      <c r="M10" s="10" t="str">
        <f>$A$1&amp;"/3"</f>
        <v>1/3</v>
      </c>
      <c r="O10" s="22" t="s">
        <v>0</v>
      </c>
      <c r="P10" s="2" t="s">
        <v>46</v>
      </c>
    </row>
    <row r="11" spans="3:16" ht="12.75">
      <c r="C11" s="22" t="s">
        <v>1</v>
      </c>
      <c r="D11" s="2" t="s">
        <v>144</v>
      </c>
      <c r="I11" s="22" t="s">
        <v>1</v>
      </c>
      <c r="J11" s="2" t="s">
        <v>22</v>
      </c>
      <c r="O11" s="22" t="s">
        <v>1</v>
      </c>
      <c r="P11" s="2" t="s">
        <v>47</v>
      </c>
    </row>
    <row r="12" spans="3:16" ht="12.75">
      <c r="C12" s="22" t="s">
        <v>2</v>
      </c>
      <c r="D12" s="2">
        <v>9</v>
      </c>
      <c r="I12" s="22" t="s">
        <v>2</v>
      </c>
      <c r="J12" s="2" t="s">
        <v>201</v>
      </c>
      <c r="O12" s="22" t="s">
        <v>2</v>
      </c>
      <c r="P12" s="2" t="s">
        <v>40</v>
      </c>
    </row>
    <row r="13" spans="3:15" ht="12.75">
      <c r="C13" s="22" t="s">
        <v>3</v>
      </c>
      <c r="D13" s="2" t="s">
        <v>18</v>
      </c>
      <c r="I13" s="22" t="s">
        <v>3</v>
      </c>
      <c r="J13" s="2" t="s">
        <v>18</v>
      </c>
      <c r="O13" s="22" t="s">
        <v>3</v>
      </c>
    </row>
    <row r="14" spans="3:16" ht="12.75">
      <c r="C14" s="22" t="s">
        <v>4</v>
      </c>
      <c r="D14" s="2">
        <v>7</v>
      </c>
      <c r="I14" s="22" t="s">
        <v>4</v>
      </c>
      <c r="J14" s="2" t="s">
        <v>17</v>
      </c>
      <c r="O14" s="22" t="s">
        <v>4</v>
      </c>
      <c r="P14" s="2" t="s">
        <v>177</v>
      </c>
    </row>
    <row r="15" spans="1:18" ht="12.75">
      <c r="A15" s="22" t="s">
        <v>0</v>
      </c>
      <c r="D15" s="4" t="s">
        <v>5</v>
      </c>
      <c r="E15" s="22" t="s">
        <v>0</v>
      </c>
      <c r="F15" s="2" t="s">
        <v>67</v>
      </c>
      <c r="G15" s="22" t="s">
        <v>0</v>
      </c>
      <c r="H15" s="2" t="s">
        <v>4</v>
      </c>
      <c r="J15" s="4" t="s">
        <v>6</v>
      </c>
      <c r="K15" s="22" t="s">
        <v>0</v>
      </c>
      <c r="L15" s="2" t="s">
        <v>1</v>
      </c>
      <c r="M15" s="22" t="s">
        <v>0</v>
      </c>
      <c r="N15" s="2" t="s">
        <v>4</v>
      </c>
      <c r="P15" s="4" t="s">
        <v>7</v>
      </c>
      <c r="Q15" s="22" t="s">
        <v>0</v>
      </c>
      <c r="R15" s="2" t="s">
        <v>1</v>
      </c>
    </row>
    <row r="16" spans="1:18" ht="12.75">
      <c r="A16" s="22" t="s">
        <v>1</v>
      </c>
      <c r="E16" s="22" t="s">
        <v>1</v>
      </c>
      <c r="F16" s="2" t="s">
        <v>26</v>
      </c>
      <c r="G16" s="22" t="s">
        <v>1</v>
      </c>
      <c r="H16" s="2" t="s">
        <v>18</v>
      </c>
      <c r="K16" s="22" t="s">
        <v>1</v>
      </c>
      <c r="L16" s="2" t="s">
        <v>142</v>
      </c>
      <c r="M16" s="22" t="s">
        <v>1</v>
      </c>
      <c r="N16" s="2" t="s">
        <v>65</v>
      </c>
      <c r="Q16" s="22" t="s">
        <v>1</v>
      </c>
      <c r="R16" s="2" t="s">
        <v>56</v>
      </c>
    </row>
    <row r="17" spans="1:18" ht="12.75">
      <c r="A17" s="22" t="s">
        <v>2</v>
      </c>
      <c r="B17" s="2" t="s">
        <v>152</v>
      </c>
      <c r="C17" s="22" t="s">
        <v>8</v>
      </c>
      <c r="D17" s="5" t="s">
        <v>9</v>
      </c>
      <c r="E17" s="22" t="s">
        <v>2</v>
      </c>
      <c r="F17" s="3" t="s">
        <v>29</v>
      </c>
      <c r="G17" s="22" t="s">
        <v>2</v>
      </c>
      <c r="I17" s="22" t="s">
        <v>10</v>
      </c>
      <c r="J17" s="5" t="s">
        <v>11</v>
      </c>
      <c r="K17" s="22" t="s">
        <v>2</v>
      </c>
      <c r="L17" s="3" t="s">
        <v>18</v>
      </c>
      <c r="M17" s="22" t="s">
        <v>2</v>
      </c>
      <c r="N17" s="2" t="s">
        <v>29</v>
      </c>
      <c r="O17" s="22" t="s">
        <v>12</v>
      </c>
      <c r="P17" s="5" t="s">
        <v>13</v>
      </c>
      <c r="Q17" s="22" t="s">
        <v>2</v>
      </c>
      <c r="R17" s="3" t="s">
        <v>142</v>
      </c>
    </row>
    <row r="18" spans="1:18" ht="13.5" thickBot="1">
      <c r="A18" s="22" t="s">
        <v>3</v>
      </c>
      <c r="B18" s="2" t="s">
        <v>154</v>
      </c>
      <c r="D18" s="4" t="s">
        <v>14</v>
      </c>
      <c r="E18" s="22" t="s">
        <v>3</v>
      </c>
      <c r="F18" s="2" t="s">
        <v>31</v>
      </c>
      <c r="G18" s="22" t="s">
        <v>3</v>
      </c>
      <c r="H18" s="2" t="s">
        <v>141</v>
      </c>
      <c r="J18" s="4" t="s">
        <v>14</v>
      </c>
      <c r="K18" s="22" t="s">
        <v>3</v>
      </c>
      <c r="L18" s="2" t="s">
        <v>44</v>
      </c>
      <c r="M18" s="22" t="s">
        <v>3</v>
      </c>
      <c r="N18" s="2" t="s">
        <v>78</v>
      </c>
      <c r="P18" s="4" t="s">
        <v>14</v>
      </c>
      <c r="Q18" s="22" t="s">
        <v>3</v>
      </c>
      <c r="R18" s="2" t="s">
        <v>66</v>
      </c>
    </row>
    <row r="19" spans="1:18" ht="13.5" thickBot="1">
      <c r="A19" s="22" t="s">
        <v>4</v>
      </c>
      <c r="B19" s="2" t="s">
        <v>50</v>
      </c>
      <c r="D19" s="6" t="s">
        <v>192</v>
      </c>
      <c r="E19" s="22" t="s">
        <v>4</v>
      </c>
      <c r="F19" s="2" t="s">
        <v>151</v>
      </c>
      <c r="G19" s="22" t="s">
        <v>4</v>
      </c>
      <c r="H19" s="2" t="s">
        <v>150</v>
      </c>
      <c r="J19" s="6" t="s">
        <v>200</v>
      </c>
      <c r="K19" s="22" t="s">
        <v>4</v>
      </c>
      <c r="L19" s="2" t="s">
        <v>42</v>
      </c>
      <c r="M19" s="22" t="s">
        <v>4</v>
      </c>
      <c r="N19" s="2" t="s">
        <v>53</v>
      </c>
      <c r="P19" s="6" t="s">
        <v>205</v>
      </c>
      <c r="Q19" s="22" t="s">
        <v>4</v>
      </c>
      <c r="R19" s="2" t="s">
        <v>31</v>
      </c>
    </row>
    <row r="20" ht="12.75" customHeight="1"/>
    <row r="21" spans="1:18" ht="12.75">
      <c r="A21" s="7" t="s">
        <v>87</v>
      </c>
      <c r="B21" s="7" t="s">
        <v>87</v>
      </c>
      <c r="C21" s="7">
        <v>18</v>
      </c>
      <c r="D21" s="7" t="s">
        <v>93</v>
      </c>
      <c r="E21" s="7" t="s">
        <v>87</v>
      </c>
      <c r="F21" s="7" t="s">
        <v>87</v>
      </c>
      <c r="G21" s="7" t="s">
        <v>87</v>
      </c>
      <c r="H21" s="7" t="s">
        <v>87</v>
      </c>
      <c r="I21" s="7">
        <v>20</v>
      </c>
      <c r="J21" s="7" t="s">
        <v>88</v>
      </c>
      <c r="K21" s="7" t="s">
        <v>87</v>
      </c>
      <c r="L21" s="7" t="s">
        <v>87</v>
      </c>
      <c r="M21" s="7" t="s">
        <v>87</v>
      </c>
      <c r="N21" s="7" t="s">
        <v>87</v>
      </c>
      <c r="O21" s="7">
        <v>18</v>
      </c>
      <c r="P21" s="7" t="s">
        <v>89</v>
      </c>
      <c r="Q21" s="7" t="s">
        <v>87</v>
      </c>
      <c r="R21" s="7" t="s">
        <v>87</v>
      </c>
    </row>
    <row r="22" spans="1:18" ht="12.75">
      <c r="A22" s="7" t="s">
        <v>87</v>
      </c>
      <c r="B22" s="7" t="s">
        <v>87</v>
      </c>
      <c r="C22" s="7">
        <v>18</v>
      </c>
      <c r="D22" s="7" t="s">
        <v>93</v>
      </c>
      <c r="E22" s="7" t="s">
        <v>87</v>
      </c>
      <c r="F22" s="7" t="s">
        <v>87</v>
      </c>
      <c r="G22" s="7" t="s">
        <v>87</v>
      </c>
      <c r="H22" s="7" t="s">
        <v>87</v>
      </c>
      <c r="I22" s="7">
        <v>18</v>
      </c>
      <c r="J22" s="7" t="s">
        <v>102</v>
      </c>
      <c r="K22" s="7" t="s">
        <v>87</v>
      </c>
      <c r="L22" s="7" t="s">
        <v>87</v>
      </c>
      <c r="M22" s="7" t="s">
        <v>87</v>
      </c>
      <c r="N22" s="7" t="s">
        <v>87</v>
      </c>
      <c r="O22" s="7">
        <v>18</v>
      </c>
      <c r="P22" s="7" t="s">
        <v>106</v>
      </c>
      <c r="Q22" s="7" t="s">
        <v>87</v>
      </c>
      <c r="R22" s="7" t="s">
        <v>87</v>
      </c>
    </row>
    <row r="23" spans="1:18" ht="12.75">
      <c r="A23" s="7" t="s">
        <v>87</v>
      </c>
      <c r="B23" s="7" t="s">
        <v>87</v>
      </c>
      <c r="C23" s="7">
        <v>18</v>
      </c>
      <c r="D23" s="7" t="s">
        <v>93</v>
      </c>
      <c r="E23" s="7" t="s">
        <v>87</v>
      </c>
      <c r="F23" s="7" t="s">
        <v>87</v>
      </c>
      <c r="G23" s="7" t="s">
        <v>87</v>
      </c>
      <c r="H23" s="7" t="s">
        <v>87</v>
      </c>
      <c r="I23" s="7">
        <v>18</v>
      </c>
      <c r="J23" s="7" t="s">
        <v>102</v>
      </c>
      <c r="K23" s="7" t="s">
        <v>87</v>
      </c>
      <c r="L23" s="7" t="s">
        <v>87</v>
      </c>
      <c r="M23" s="7" t="s">
        <v>87</v>
      </c>
      <c r="N23" s="7" t="s">
        <v>87</v>
      </c>
      <c r="O23" s="7">
        <v>18</v>
      </c>
      <c r="P23" s="7" t="s">
        <v>89</v>
      </c>
      <c r="Q23" s="7" t="s">
        <v>87</v>
      </c>
      <c r="R23" s="7" t="s">
        <v>87</v>
      </c>
    </row>
    <row r="24" spans="1:18" ht="12.75">
      <c r="A24" s="7" t="s">
        <v>87</v>
      </c>
      <c r="B24" s="7" t="s">
        <v>87</v>
      </c>
      <c r="C24" s="7" t="s">
        <v>87</v>
      </c>
      <c r="D24" s="7" t="s">
        <v>87</v>
      </c>
      <c r="E24" s="7">
        <v>18</v>
      </c>
      <c r="F24" s="7" t="s">
        <v>106</v>
      </c>
      <c r="G24" s="7" t="s">
        <v>87</v>
      </c>
      <c r="H24" s="7" t="s">
        <v>87</v>
      </c>
      <c r="I24" s="7">
        <v>20</v>
      </c>
      <c r="J24" s="7" t="s">
        <v>102</v>
      </c>
      <c r="K24" s="7" t="s">
        <v>87</v>
      </c>
      <c r="L24" s="7" t="s">
        <v>87</v>
      </c>
      <c r="M24" s="7" t="s">
        <v>87</v>
      </c>
      <c r="N24" s="7" t="s">
        <v>87</v>
      </c>
      <c r="O24" s="7">
        <v>0</v>
      </c>
      <c r="P24" s="7" t="s">
        <v>99</v>
      </c>
      <c r="Q24" s="7" t="s">
        <v>87</v>
      </c>
      <c r="R24" s="7" t="s">
        <v>87</v>
      </c>
    </row>
    <row r="25" spans="1:18" ht="12.75">
      <c r="A25" s="7" t="s">
        <v>87</v>
      </c>
      <c r="B25" s="7" t="s">
        <v>87</v>
      </c>
      <c r="C25" s="7">
        <v>18</v>
      </c>
      <c r="D25" s="7" t="s">
        <v>93</v>
      </c>
      <c r="E25" s="7" t="s">
        <v>87</v>
      </c>
      <c r="F25" s="7" t="s">
        <v>87</v>
      </c>
      <c r="G25" s="7">
        <v>22</v>
      </c>
      <c r="H25" s="7" t="s">
        <v>95</v>
      </c>
      <c r="I25" s="7" t="s">
        <v>87</v>
      </c>
      <c r="J25" s="7" t="s">
        <v>87</v>
      </c>
      <c r="K25" s="7" t="s">
        <v>87</v>
      </c>
      <c r="L25" s="7" t="s">
        <v>87</v>
      </c>
      <c r="M25" s="7" t="s">
        <v>87</v>
      </c>
      <c r="N25" s="7" t="s">
        <v>87</v>
      </c>
      <c r="O25" s="7">
        <v>18</v>
      </c>
      <c r="P25" s="7" t="s">
        <v>93</v>
      </c>
      <c r="Q25" s="7" t="s">
        <v>87</v>
      </c>
      <c r="R25" s="7" t="s">
        <v>87</v>
      </c>
    </row>
    <row r="26" spans="1:18" ht="12.75">
      <c r="A26" s="7" t="s">
        <v>87</v>
      </c>
      <c r="B26" s="7" t="s">
        <v>87</v>
      </c>
      <c r="C26" s="7" t="s">
        <v>87</v>
      </c>
      <c r="D26" s="7" t="s">
        <v>87</v>
      </c>
      <c r="E26" s="7">
        <v>18</v>
      </c>
      <c r="F26" s="7" t="s">
        <v>106</v>
      </c>
      <c r="G26" s="7">
        <v>33</v>
      </c>
      <c r="H26" s="7" t="s">
        <v>90</v>
      </c>
      <c r="I26" s="7" t="s">
        <v>87</v>
      </c>
      <c r="J26" s="7" t="s">
        <v>87</v>
      </c>
      <c r="K26" s="7" t="s">
        <v>87</v>
      </c>
      <c r="L26" s="7" t="s">
        <v>87</v>
      </c>
      <c r="M26" s="7" t="s">
        <v>87</v>
      </c>
      <c r="N26" s="7" t="s">
        <v>87</v>
      </c>
      <c r="O26" s="7">
        <v>18</v>
      </c>
      <c r="P26" s="7" t="s">
        <v>106</v>
      </c>
      <c r="Q26" s="7" t="s">
        <v>87</v>
      </c>
      <c r="R26" s="7" t="s">
        <v>87</v>
      </c>
    </row>
    <row r="28" spans="1:16" ht="12.75">
      <c r="A28" s="10" t="str">
        <f>$A$1&amp;"/4"</f>
        <v>1/4</v>
      </c>
      <c r="C28" s="22" t="s">
        <v>0</v>
      </c>
      <c r="D28" s="2" t="s">
        <v>67</v>
      </c>
      <c r="G28" s="10" t="str">
        <f>$A$1&amp;"/5"</f>
        <v>1/5</v>
      </c>
      <c r="I28" s="22" t="s">
        <v>0</v>
      </c>
      <c r="M28" s="10" t="str">
        <f>$A$1&amp;"/6"</f>
        <v>1/6</v>
      </c>
      <c r="O28" s="22" t="s">
        <v>0</v>
      </c>
      <c r="P28" s="2" t="s">
        <v>1</v>
      </c>
    </row>
    <row r="29" spans="3:16" ht="12.75">
      <c r="C29" s="22" t="s">
        <v>1</v>
      </c>
      <c r="D29" s="2" t="s">
        <v>21</v>
      </c>
      <c r="I29" s="22" t="s">
        <v>1</v>
      </c>
      <c r="J29" s="2" t="s">
        <v>53</v>
      </c>
      <c r="O29" s="22" t="s">
        <v>1</v>
      </c>
      <c r="P29" s="2" t="s">
        <v>24</v>
      </c>
    </row>
    <row r="30" spans="3:16" ht="12.75">
      <c r="C30" s="22" t="s">
        <v>2</v>
      </c>
      <c r="D30" s="2" t="s">
        <v>18</v>
      </c>
      <c r="I30" s="22" t="s">
        <v>2</v>
      </c>
      <c r="J30" s="2" t="s">
        <v>48</v>
      </c>
      <c r="O30" s="22" t="s">
        <v>2</v>
      </c>
      <c r="P30" s="2" t="s">
        <v>34</v>
      </c>
    </row>
    <row r="31" spans="3:16" ht="12.75">
      <c r="C31" s="22" t="s">
        <v>3</v>
      </c>
      <c r="D31" s="2" t="s">
        <v>22</v>
      </c>
      <c r="I31" s="22" t="s">
        <v>3</v>
      </c>
      <c r="J31" s="2" t="s">
        <v>149</v>
      </c>
      <c r="O31" s="22" t="s">
        <v>3</v>
      </c>
      <c r="P31" s="2" t="s">
        <v>64</v>
      </c>
    </row>
    <row r="32" spans="3:16" ht="12.75">
      <c r="C32" s="22" t="s">
        <v>4</v>
      </c>
      <c r="D32" s="2" t="s">
        <v>19</v>
      </c>
      <c r="I32" s="22" t="s">
        <v>4</v>
      </c>
      <c r="J32" s="2" t="s">
        <v>81</v>
      </c>
      <c r="O32" s="22" t="s">
        <v>4</v>
      </c>
      <c r="P32" s="2" t="s">
        <v>55</v>
      </c>
    </row>
    <row r="33" spans="1:18" ht="12.75">
      <c r="A33" s="22" t="s">
        <v>0</v>
      </c>
      <c r="D33" s="4" t="s">
        <v>5</v>
      </c>
      <c r="E33" s="22" t="s">
        <v>0</v>
      </c>
      <c r="F33" s="2" t="s">
        <v>46</v>
      </c>
      <c r="G33" s="22" t="s">
        <v>0</v>
      </c>
      <c r="H33" s="2" t="s">
        <v>39</v>
      </c>
      <c r="J33" s="4" t="s">
        <v>6</v>
      </c>
      <c r="K33" s="22" t="s">
        <v>0</v>
      </c>
      <c r="L33" s="2" t="s">
        <v>41</v>
      </c>
      <c r="M33" s="22" t="s">
        <v>0</v>
      </c>
      <c r="N33" s="2" t="s">
        <v>82</v>
      </c>
      <c r="P33" s="4" t="s">
        <v>7</v>
      </c>
      <c r="Q33" s="22" t="s">
        <v>0</v>
      </c>
      <c r="R33" s="2" t="s">
        <v>2</v>
      </c>
    </row>
    <row r="34" spans="1:18" ht="12.75">
      <c r="A34" s="22" t="s">
        <v>1</v>
      </c>
      <c r="B34" s="2" t="s">
        <v>62</v>
      </c>
      <c r="E34" s="22" t="s">
        <v>1</v>
      </c>
      <c r="F34" s="2" t="s">
        <v>22</v>
      </c>
      <c r="G34" s="22" t="s">
        <v>1</v>
      </c>
      <c r="H34" s="2" t="s">
        <v>60</v>
      </c>
      <c r="K34" s="22" t="s">
        <v>1</v>
      </c>
      <c r="L34" s="2" t="s">
        <v>22</v>
      </c>
      <c r="M34" s="22" t="s">
        <v>1</v>
      </c>
      <c r="N34" s="2" t="s">
        <v>40</v>
      </c>
      <c r="Q34" s="22" t="s">
        <v>1</v>
      </c>
      <c r="R34" s="2" t="s">
        <v>29</v>
      </c>
    </row>
    <row r="35" spans="1:18" ht="12.75">
      <c r="A35" s="22" t="s">
        <v>2</v>
      </c>
      <c r="B35" s="2" t="s">
        <v>184</v>
      </c>
      <c r="C35" s="22" t="s">
        <v>8</v>
      </c>
      <c r="D35" s="5" t="s">
        <v>9</v>
      </c>
      <c r="E35" s="22" t="s">
        <v>2</v>
      </c>
      <c r="F35" s="3" t="s">
        <v>56</v>
      </c>
      <c r="G35" s="22" t="s">
        <v>2</v>
      </c>
      <c r="H35" s="2" t="s">
        <v>47</v>
      </c>
      <c r="I35" s="22" t="s">
        <v>10</v>
      </c>
      <c r="J35" s="5" t="s">
        <v>11</v>
      </c>
      <c r="K35" s="22" t="s">
        <v>2</v>
      </c>
      <c r="L35" s="3" t="s">
        <v>44</v>
      </c>
      <c r="M35" s="22" t="s">
        <v>2</v>
      </c>
      <c r="N35" s="2" t="s">
        <v>145</v>
      </c>
      <c r="O35" s="22" t="s">
        <v>12</v>
      </c>
      <c r="P35" s="5" t="s">
        <v>13</v>
      </c>
      <c r="Q35" s="22" t="s">
        <v>2</v>
      </c>
      <c r="R35" s="3" t="s">
        <v>21</v>
      </c>
    </row>
    <row r="36" spans="1:18" ht="13.5" thickBot="1">
      <c r="A36" s="22" t="s">
        <v>3</v>
      </c>
      <c r="B36" s="2" t="s">
        <v>18</v>
      </c>
      <c r="D36" s="4" t="s">
        <v>14</v>
      </c>
      <c r="E36" s="22" t="s">
        <v>3</v>
      </c>
      <c r="F36" s="2" t="s">
        <v>151</v>
      </c>
      <c r="G36" s="22" t="s">
        <v>3</v>
      </c>
      <c r="H36" s="2" t="s">
        <v>25</v>
      </c>
      <c r="J36" s="4" t="s">
        <v>14</v>
      </c>
      <c r="K36" s="22" t="s">
        <v>3</v>
      </c>
      <c r="L36" s="2" t="s">
        <v>62</v>
      </c>
      <c r="M36" s="22" t="s">
        <v>3</v>
      </c>
      <c r="N36" s="2" t="s">
        <v>31</v>
      </c>
      <c r="P36" s="4" t="s">
        <v>14</v>
      </c>
      <c r="Q36" s="22" t="s">
        <v>3</v>
      </c>
      <c r="R36" s="2" t="s">
        <v>162</v>
      </c>
    </row>
    <row r="37" spans="1:18" ht="13.5" thickBot="1">
      <c r="A37" s="22" t="s">
        <v>4</v>
      </c>
      <c r="B37" s="2" t="s">
        <v>20</v>
      </c>
      <c r="D37" s="6" t="s">
        <v>193</v>
      </c>
      <c r="E37" s="22" t="s">
        <v>4</v>
      </c>
      <c r="F37" s="2" t="s">
        <v>40</v>
      </c>
      <c r="G37" s="22" t="s">
        <v>4</v>
      </c>
      <c r="H37" s="2" t="s">
        <v>21</v>
      </c>
      <c r="J37" s="6" t="s">
        <v>188</v>
      </c>
      <c r="K37" s="22" t="s">
        <v>4</v>
      </c>
      <c r="L37" s="2" t="s">
        <v>57</v>
      </c>
      <c r="M37" s="22" t="s">
        <v>4</v>
      </c>
      <c r="N37" s="2" t="s">
        <v>16</v>
      </c>
      <c r="P37" s="6" t="s">
        <v>206</v>
      </c>
      <c r="Q37" s="22" t="s">
        <v>4</v>
      </c>
      <c r="R37" s="2" t="s">
        <v>53</v>
      </c>
    </row>
    <row r="38" ht="12.75" customHeight="1"/>
    <row r="39" spans="1:18" ht="12.75">
      <c r="A39" s="7" t="s">
        <v>87</v>
      </c>
      <c r="B39" s="7" t="s">
        <v>87</v>
      </c>
      <c r="C39" s="7" t="s">
        <v>87</v>
      </c>
      <c r="D39" s="7" t="s">
        <v>87</v>
      </c>
      <c r="E39" s="7">
        <v>20</v>
      </c>
      <c r="F39" s="7" t="s">
        <v>104</v>
      </c>
      <c r="G39" s="7" t="s">
        <v>87</v>
      </c>
      <c r="H39" s="7" t="s">
        <v>87</v>
      </c>
      <c r="I39" s="7">
        <v>0</v>
      </c>
      <c r="J39" s="7" t="s">
        <v>99</v>
      </c>
      <c r="K39" s="7" t="s">
        <v>87</v>
      </c>
      <c r="L39" s="7" t="s">
        <v>87</v>
      </c>
      <c r="M39" s="7">
        <v>20</v>
      </c>
      <c r="N39" s="7" t="s">
        <v>107</v>
      </c>
      <c r="O39" s="7" t="s">
        <v>87</v>
      </c>
      <c r="P39" s="7" t="s">
        <v>87</v>
      </c>
      <c r="Q39" s="7" t="s">
        <v>87</v>
      </c>
      <c r="R39" s="7" t="s">
        <v>87</v>
      </c>
    </row>
    <row r="40" spans="1:18" ht="12.75">
      <c r="A40" s="7" t="s">
        <v>87</v>
      </c>
      <c r="B40" s="7" t="s">
        <v>87</v>
      </c>
      <c r="C40" s="7" t="s">
        <v>87</v>
      </c>
      <c r="D40" s="7" t="s">
        <v>87</v>
      </c>
      <c r="E40" s="7">
        <v>20</v>
      </c>
      <c r="F40" s="7" t="s">
        <v>103</v>
      </c>
      <c r="G40" s="7">
        <v>18</v>
      </c>
      <c r="H40" s="7" t="s">
        <v>93</v>
      </c>
      <c r="I40" s="7" t="s">
        <v>87</v>
      </c>
      <c r="J40" s="7" t="s">
        <v>87</v>
      </c>
      <c r="K40" s="7" t="s">
        <v>87</v>
      </c>
      <c r="L40" s="7" t="s">
        <v>87</v>
      </c>
      <c r="M40" s="7" t="s">
        <v>87</v>
      </c>
      <c r="N40" s="7" t="s">
        <v>87</v>
      </c>
      <c r="O40" s="7" t="s">
        <v>87</v>
      </c>
      <c r="P40" s="7" t="s">
        <v>87</v>
      </c>
      <c r="Q40" s="7">
        <v>18</v>
      </c>
      <c r="R40" s="7" t="s">
        <v>103</v>
      </c>
    </row>
    <row r="41" spans="1:18" ht="12.75">
      <c r="A41" s="7" t="s">
        <v>87</v>
      </c>
      <c r="B41" s="7" t="s">
        <v>87</v>
      </c>
      <c r="C41" s="7" t="s">
        <v>87</v>
      </c>
      <c r="D41" s="7" t="s">
        <v>87</v>
      </c>
      <c r="E41" s="7">
        <v>18</v>
      </c>
      <c r="F41" s="7" t="s">
        <v>103</v>
      </c>
      <c r="G41" s="7" t="s">
        <v>87</v>
      </c>
      <c r="H41" s="7" t="s">
        <v>87</v>
      </c>
      <c r="I41" s="7">
        <v>0</v>
      </c>
      <c r="J41" s="7" t="s">
        <v>99</v>
      </c>
      <c r="K41" s="7" t="s">
        <v>87</v>
      </c>
      <c r="L41" s="7" t="s">
        <v>87</v>
      </c>
      <c r="M41" s="7">
        <v>0</v>
      </c>
      <c r="N41" s="7" t="s">
        <v>99</v>
      </c>
      <c r="O41" s="7" t="s">
        <v>87</v>
      </c>
      <c r="P41" s="7" t="s">
        <v>87</v>
      </c>
      <c r="Q41" s="7" t="s">
        <v>87</v>
      </c>
      <c r="R41" s="7" t="s">
        <v>87</v>
      </c>
    </row>
    <row r="42" spans="1:18" ht="12.75">
      <c r="A42" s="7" t="s">
        <v>87</v>
      </c>
      <c r="B42" s="7" t="s">
        <v>87</v>
      </c>
      <c r="C42" s="7" t="s">
        <v>87</v>
      </c>
      <c r="D42" s="7" t="s">
        <v>87</v>
      </c>
      <c r="E42" s="7">
        <v>18</v>
      </c>
      <c r="F42" s="7" t="s">
        <v>104</v>
      </c>
      <c r="G42" s="7" t="s">
        <v>87</v>
      </c>
      <c r="H42" s="7" t="s">
        <v>87</v>
      </c>
      <c r="I42" s="7">
        <v>0</v>
      </c>
      <c r="J42" s="7" t="s">
        <v>99</v>
      </c>
      <c r="K42" s="7" t="s">
        <v>87</v>
      </c>
      <c r="L42" s="7" t="s">
        <v>87</v>
      </c>
      <c r="M42" s="7">
        <v>18</v>
      </c>
      <c r="N42" s="7" t="s">
        <v>107</v>
      </c>
      <c r="O42" s="7" t="s">
        <v>87</v>
      </c>
      <c r="P42" s="7" t="s">
        <v>87</v>
      </c>
      <c r="Q42" s="7" t="s">
        <v>87</v>
      </c>
      <c r="R42" s="7" t="s">
        <v>87</v>
      </c>
    </row>
    <row r="43" spans="1:18" ht="12.75">
      <c r="A43" s="7" t="s">
        <v>87</v>
      </c>
      <c r="B43" s="7" t="s">
        <v>87</v>
      </c>
      <c r="C43" s="7" t="s">
        <v>87</v>
      </c>
      <c r="D43" s="7" t="s">
        <v>87</v>
      </c>
      <c r="E43" s="7">
        <v>20</v>
      </c>
      <c r="F43" s="7" t="s">
        <v>104</v>
      </c>
      <c r="G43" s="7" t="s">
        <v>87</v>
      </c>
      <c r="H43" s="7" t="s">
        <v>87</v>
      </c>
      <c r="I43" s="7" t="s">
        <v>87</v>
      </c>
      <c r="J43" s="7" t="s">
        <v>87</v>
      </c>
      <c r="K43" s="7">
        <v>18</v>
      </c>
      <c r="L43" s="7" t="s">
        <v>102</v>
      </c>
      <c r="M43" s="7">
        <v>20</v>
      </c>
      <c r="N43" s="7" t="s">
        <v>107</v>
      </c>
      <c r="O43" s="7" t="s">
        <v>87</v>
      </c>
      <c r="P43" s="7" t="s">
        <v>87</v>
      </c>
      <c r="Q43" s="7" t="s">
        <v>87</v>
      </c>
      <c r="R43" s="7" t="s">
        <v>87</v>
      </c>
    </row>
    <row r="44" spans="1:18" ht="12.75">
      <c r="A44" s="7" t="s">
        <v>87</v>
      </c>
      <c r="B44" s="7" t="s">
        <v>87</v>
      </c>
      <c r="C44" s="7" t="s">
        <v>87</v>
      </c>
      <c r="D44" s="7" t="s">
        <v>87</v>
      </c>
      <c r="E44" s="7">
        <v>20</v>
      </c>
      <c r="F44" s="7" t="s">
        <v>103</v>
      </c>
      <c r="G44" s="7" t="s">
        <v>87</v>
      </c>
      <c r="H44" s="7" t="s">
        <v>87</v>
      </c>
      <c r="I44" s="7" t="s">
        <v>87</v>
      </c>
      <c r="J44" s="7" t="s">
        <v>87</v>
      </c>
      <c r="K44" s="7">
        <v>18</v>
      </c>
      <c r="L44" s="7" t="s">
        <v>104</v>
      </c>
      <c r="M44" s="7">
        <v>20</v>
      </c>
      <c r="N44" s="7" t="s">
        <v>224</v>
      </c>
      <c r="O44" s="7" t="s">
        <v>87</v>
      </c>
      <c r="P44" s="7" t="s">
        <v>87</v>
      </c>
      <c r="Q44" s="7" t="s">
        <v>87</v>
      </c>
      <c r="R44" s="7" t="s">
        <v>87</v>
      </c>
    </row>
    <row r="45" ht="12.75">
      <c r="M45" s="27" t="s">
        <v>225</v>
      </c>
    </row>
    <row r="46" spans="1:15" ht="12.75">
      <c r="A46" s="10" t="str">
        <f>$A$1&amp;"/7"</f>
        <v>1/7</v>
      </c>
      <c r="C46" s="22" t="s">
        <v>0</v>
      </c>
      <c r="D46" s="2" t="s">
        <v>1</v>
      </c>
      <c r="G46" s="10" t="str">
        <f>$A$1&amp;"/8"</f>
        <v>1/8</v>
      </c>
      <c r="I46" s="22" t="s">
        <v>0</v>
      </c>
      <c r="M46" s="10" t="str">
        <f>$A$1&amp;"/9"</f>
        <v>1/9</v>
      </c>
      <c r="O46" s="22" t="s">
        <v>0</v>
      </c>
    </row>
    <row r="47" spans="3:16" ht="12.75">
      <c r="C47" s="22" t="s">
        <v>1</v>
      </c>
      <c r="D47" s="2" t="s">
        <v>51</v>
      </c>
      <c r="I47" s="22" t="s">
        <v>1</v>
      </c>
      <c r="J47" s="2" t="s">
        <v>49</v>
      </c>
      <c r="O47" s="22" t="s">
        <v>1</v>
      </c>
      <c r="P47" s="2" t="s">
        <v>17</v>
      </c>
    </row>
    <row r="48" spans="3:16" ht="12.75">
      <c r="C48" s="22" t="s">
        <v>2</v>
      </c>
      <c r="D48" s="2" t="s">
        <v>26</v>
      </c>
      <c r="I48" s="22" t="s">
        <v>2</v>
      </c>
      <c r="J48" s="2" t="s">
        <v>29</v>
      </c>
      <c r="O48" s="22" t="s">
        <v>2</v>
      </c>
      <c r="P48" s="2" t="s">
        <v>79</v>
      </c>
    </row>
    <row r="49" spans="3:16" ht="12.75">
      <c r="C49" s="22" t="s">
        <v>3</v>
      </c>
      <c r="D49" s="2" t="s">
        <v>22</v>
      </c>
      <c r="I49" s="22" t="s">
        <v>3</v>
      </c>
      <c r="J49" s="2" t="s">
        <v>58</v>
      </c>
      <c r="O49" s="22" t="s">
        <v>3</v>
      </c>
      <c r="P49" s="2" t="s">
        <v>29</v>
      </c>
    </row>
    <row r="50" spans="3:16" ht="12.75">
      <c r="C50" s="22" t="s">
        <v>4</v>
      </c>
      <c r="D50" s="2" t="s">
        <v>59</v>
      </c>
      <c r="I50" s="22" t="s">
        <v>4</v>
      </c>
      <c r="J50" s="2" t="s">
        <v>152</v>
      </c>
      <c r="O50" s="22" t="s">
        <v>4</v>
      </c>
      <c r="P50" s="2" t="s">
        <v>209</v>
      </c>
    </row>
    <row r="51" spans="1:18" ht="12.75">
      <c r="A51" s="22" t="s">
        <v>0</v>
      </c>
      <c r="B51" s="2" t="s">
        <v>46</v>
      </c>
      <c r="D51" s="4" t="s">
        <v>5</v>
      </c>
      <c r="E51" s="22" t="s">
        <v>0</v>
      </c>
      <c r="F51" s="2" t="s">
        <v>4</v>
      </c>
      <c r="G51" s="22" t="s">
        <v>0</v>
      </c>
      <c r="H51" s="2" t="s">
        <v>46</v>
      </c>
      <c r="J51" s="4" t="s">
        <v>6</v>
      </c>
      <c r="K51" s="22" t="s">
        <v>0</v>
      </c>
      <c r="L51" s="2" t="s">
        <v>67</v>
      </c>
      <c r="M51" s="22" t="s">
        <v>0</v>
      </c>
      <c r="N51" s="2" t="s">
        <v>67</v>
      </c>
      <c r="P51" s="4" t="s">
        <v>7</v>
      </c>
      <c r="Q51" s="22" t="s">
        <v>0</v>
      </c>
      <c r="R51" s="2" t="s">
        <v>3</v>
      </c>
    </row>
    <row r="52" spans="1:18" ht="12.75">
      <c r="A52" s="22" t="s">
        <v>1</v>
      </c>
      <c r="B52" s="2" t="s">
        <v>56</v>
      </c>
      <c r="E52" s="22" t="s">
        <v>1</v>
      </c>
      <c r="F52" s="2" t="s">
        <v>47</v>
      </c>
      <c r="G52" s="22" t="s">
        <v>1</v>
      </c>
      <c r="H52" s="2" t="s">
        <v>29</v>
      </c>
      <c r="K52" s="22" t="s">
        <v>1</v>
      </c>
      <c r="L52" s="2" t="s">
        <v>74</v>
      </c>
      <c r="M52" s="22" t="s">
        <v>1</v>
      </c>
      <c r="N52" s="2" t="s">
        <v>25</v>
      </c>
      <c r="Q52" s="22" t="s">
        <v>1</v>
      </c>
      <c r="R52" s="2" t="s">
        <v>197</v>
      </c>
    </row>
    <row r="53" spans="1:18" ht="12.75">
      <c r="A53" s="22" t="s">
        <v>2</v>
      </c>
      <c r="B53" s="2" t="s">
        <v>21</v>
      </c>
      <c r="C53" s="22" t="s">
        <v>8</v>
      </c>
      <c r="D53" s="5" t="s">
        <v>9</v>
      </c>
      <c r="E53" s="22" t="s">
        <v>2</v>
      </c>
      <c r="F53" s="3" t="s">
        <v>27</v>
      </c>
      <c r="G53" s="22" t="s">
        <v>2</v>
      </c>
      <c r="H53" s="2" t="s">
        <v>157</v>
      </c>
      <c r="I53" s="22" t="s">
        <v>10</v>
      </c>
      <c r="J53" s="5" t="s">
        <v>11</v>
      </c>
      <c r="K53" s="22" t="s">
        <v>2</v>
      </c>
      <c r="L53" s="3" t="s">
        <v>61</v>
      </c>
      <c r="M53" s="22" t="s">
        <v>2</v>
      </c>
      <c r="N53" s="2" t="s">
        <v>31</v>
      </c>
      <c r="O53" s="22" t="s">
        <v>12</v>
      </c>
      <c r="P53" s="5" t="s">
        <v>13</v>
      </c>
      <c r="Q53" s="22" t="s">
        <v>2</v>
      </c>
      <c r="R53" s="3" t="s">
        <v>15</v>
      </c>
    </row>
    <row r="54" spans="1:18" ht="13.5" thickBot="1">
      <c r="A54" s="22" t="s">
        <v>3</v>
      </c>
      <c r="B54" s="2" t="s">
        <v>52</v>
      </c>
      <c r="D54" s="4" t="s">
        <v>14</v>
      </c>
      <c r="E54" s="22" t="s">
        <v>3</v>
      </c>
      <c r="F54" s="2" t="s">
        <v>69</v>
      </c>
      <c r="G54" s="22" t="s">
        <v>3</v>
      </c>
      <c r="H54" s="2" t="s">
        <v>29</v>
      </c>
      <c r="J54" s="4" t="s">
        <v>14</v>
      </c>
      <c r="K54" s="22" t="s">
        <v>3</v>
      </c>
      <c r="L54" s="2" t="s">
        <v>57</v>
      </c>
      <c r="M54" s="22" t="s">
        <v>3</v>
      </c>
      <c r="N54" s="2" t="s">
        <v>207</v>
      </c>
      <c r="P54" s="4" t="s">
        <v>14</v>
      </c>
      <c r="Q54" s="22" t="s">
        <v>3</v>
      </c>
      <c r="R54" s="2" t="s">
        <v>44</v>
      </c>
    </row>
    <row r="55" spans="1:17" ht="13.5" thickBot="1">
      <c r="A55" s="22" t="s">
        <v>4</v>
      </c>
      <c r="B55" s="2" t="s">
        <v>24</v>
      </c>
      <c r="D55" s="6" t="s">
        <v>194</v>
      </c>
      <c r="E55" s="22" t="s">
        <v>4</v>
      </c>
      <c r="F55" s="2" t="s">
        <v>18</v>
      </c>
      <c r="G55" s="22" t="s">
        <v>4</v>
      </c>
      <c r="H55" s="2" t="s">
        <v>47</v>
      </c>
      <c r="J55" s="6" t="s">
        <v>202</v>
      </c>
      <c r="K55" s="22" t="s">
        <v>4</v>
      </c>
      <c r="L55" s="2" t="s">
        <v>17</v>
      </c>
      <c r="M55" s="22" t="s">
        <v>4</v>
      </c>
      <c r="N55" s="2" t="s">
        <v>21</v>
      </c>
      <c r="P55" s="6" t="s">
        <v>208</v>
      </c>
      <c r="Q55" s="22" t="s">
        <v>4</v>
      </c>
    </row>
    <row r="56" spans="1:17" ht="12.75" customHeight="1">
      <c r="A56" s="22"/>
      <c r="D56" s="26"/>
      <c r="E56" s="22"/>
      <c r="G56" s="22"/>
      <c r="J56" s="26"/>
      <c r="K56" s="22"/>
      <c r="M56" s="22"/>
      <c r="P56" s="26"/>
      <c r="Q56" s="22"/>
    </row>
    <row r="57" spans="1:18" ht="12.75">
      <c r="A57" s="7" t="s">
        <v>87</v>
      </c>
      <c r="B57" s="7" t="s">
        <v>87</v>
      </c>
      <c r="C57" s="7" t="s">
        <v>87</v>
      </c>
      <c r="D57" s="7" t="s">
        <v>87</v>
      </c>
      <c r="E57" s="7">
        <v>0</v>
      </c>
      <c r="F57" s="7" t="s">
        <v>99</v>
      </c>
      <c r="G57" s="7">
        <v>20</v>
      </c>
      <c r="H57" s="7" t="s">
        <v>102</v>
      </c>
      <c r="I57" s="7" t="s">
        <v>87</v>
      </c>
      <c r="J57" s="7" t="s">
        <v>87</v>
      </c>
      <c r="K57" s="7" t="s">
        <v>87</v>
      </c>
      <c r="L57" s="7" t="s">
        <v>87</v>
      </c>
      <c r="M57" s="7" t="s">
        <v>87</v>
      </c>
      <c r="N57" s="7" t="s">
        <v>87</v>
      </c>
      <c r="O57" s="7" t="s">
        <v>87</v>
      </c>
      <c r="P57" s="7" t="s">
        <v>87</v>
      </c>
      <c r="Q57" s="7">
        <v>20</v>
      </c>
      <c r="R57" s="7" t="s">
        <v>95</v>
      </c>
    </row>
    <row r="58" spans="1:18" ht="12.75">
      <c r="A58" s="7" t="s">
        <v>87</v>
      </c>
      <c r="B58" s="7" t="s">
        <v>87</v>
      </c>
      <c r="C58" s="7" t="s">
        <v>87</v>
      </c>
      <c r="D58" s="7" t="s">
        <v>87</v>
      </c>
      <c r="E58" s="7">
        <v>0</v>
      </c>
      <c r="F58" s="7" t="s">
        <v>99</v>
      </c>
      <c r="G58" s="7">
        <v>18</v>
      </c>
      <c r="H58" s="7" t="s">
        <v>102</v>
      </c>
      <c r="I58" s="7" t="s">
        <v>87</v>
      </c>
      <c r="J58" s="7" t="s">
        <v>87</v>
      </c>
      <c r="K58" s="7" t="s">
        <v>87</v>
      </c>
      <c r="L58" s="7" t="s">
        <v>87</v>
      </c>
      <c r="M58" s="7" t="s">
        <v>87</v>
      </c>
      <c r="N58" s="7" t="s">
        <v>87</v>
      </c>
      <c r="O58" s="7" t="s">
        <v>87</v>
      </c>
      <c r="P58" s="7" t="s">
        <v>87</v>
      </c>
      <c r="Q58" s="7">
        <v>20</v>
      </c>
      <c r="R58" s="7" t="s">
        <v>95</v>
      </c>
    </row>
    <row r="59" spans="1:18" ht="12.75">
      <c r="A59" s="7" t="s">
        <v>87</v>
      </c>
      <c r="B59" s="7" t="s">
        <v>87</v>
      </c>
      <c r="C59" s="7" t="s">
        <v>87</v>
      </c>
      <c r="D59" s="7" t="s">
        <v>87</v>
      </c>
      <c r="E59" s="7">
        <v>0</v>
      </c>
      <c r="F59" s="7" t="s">
        <v>99</v>
      </c>
      <c r="G59" s="7">
        <v>18</v>
      </c>
      <c r="H59" s="7" t="s">
        <v>102</v>
      </c>
      <c r="I59" s="7" t="s">
        <v>87</v>
      </c>
      <c r="J59" s="7" t="s">
        <v>87</v>
      </c>
      <c r="K59" s="7" t="s">
        <v>87</v>
      </c>
      <c r="L59" s="7" t="s">
        <v>87</v>
      </c>
      <c r="M59" s="7" t="s">
        <v>87</v>
      </c>
      <c r="N59" s="7" t="s">
        <v>87</v>
      </c>
      <c r="O59" s="7" t="s">
        <v>87</v>
      </c>
      <c r="P59" s="7" t="s">
        <v>87</v>
      </c>
      <c r="Q59" s="7">
        <v>18</v>
      </c>
      <c r="R59" s="7" t="s">
        <v>92</v>
      </c>
    </row>
    <row r="60" spans="1:18" ht="12.75">
      <c r="A60" s="7" t="s">
        <v>87</v>
      </c>
      <c r="B60" s="7" t="s">
        <v>87</v>
      </c>
      <c r="C60" s="7" t="s">
        <v>87</v>
      </c>
      <c r="D60" s="7" t="s">
        <v>87</v>
      </c>
      <c r="E60" s="7">
        <v>0</v>
      </c>
      <c r="F60" s="7" t="s">
        <v>99</v>
      </c>
      <c r="G60" s="7">
        <v>0</v>
      </c>
      <c r="H60" s="7" t="s">
        <v>99</v>
      </c>
      <c r="I60" s="7" t="s">
        <v>87</v>
      </c>
      <c r="J60" s="7" t="s">
        <v>87</v>
      </c>
      <c r="K60" s="7" t="s">
        <v>87</v>
      </c>
      <c r="L60" s="7" t="s">
        <v>87</v>
      </c>
      <c r="M60" s="7" t="s">
        <v>87</v>
      </c>
      <c r="N60" s="7" t="s">
        <v>87</v>
      </c>
      <c r="O60" s="7" t="s">
        <v>87</v>
      </c>
      <c r="P60" s="7" t="s">
        <v>87</v>
      </c>
      <c r="Q60" s="7">
        <v>20</v>
      </c>
      <c r="R60" s="7" t="s">
        <v>92</v>
      </c>
    </row>
    <row r="61" spans="1:18" ht="12.75">
      <c r="A61" s="7" t="s">
        <v>87</v>
      </c>
      <c r="B61" s="7" t="s">
        <v>87</v>
      </c>
      <c r="C61" s="7" t="s">
        <v>87</v>
      </c>
      <c r="D61" s="7" t="s">
        <v>87</v>
      </c>
      <c r="E61" s="7">
        <v>24</v>
      </c>
      <c r="F61" s="7" t="s">
        <v>92</v>
      </c>
      <c r="G61" s="7" t="s">
        <v>87</v>
      </c>
      <c r="H61" s="7" t="s">
        <v>87</v>
      </c>
      <c r="I61" s="7">
        <v>18</v>
      </c>
      <c r="J61" s="7" t="s">
        <v>95</v>
      </c>
      <c r="K61" s="7" t="s">
        <v>87</v>
      </c>
      <c r="L61" s="7" t="s">
        <v>87</v>
      </c>
      <c r="M61" s="7" t="s">
        <v>87</v>
      </c>
      <c r="N61" s="7" t="s">
        <v>87</v>
      </c>
      <c r="O61" s="7" t="s">
        <v>87</v>
      </c>
      <c r="P61" s="7" t="s">
        <v>87</v>
      </c>
      <c r="Q61" s="7">
        <v>18</v>
      </c>
      <c r="R61" s="7" t="s">
        <v>95</v>
      </c>
    </row>
    <row r="62" spans="1:18" ht="12.75">
      <c r="A62" s="7" t="s">
        <v>87</v>
      </c>
      <c r="B62" s="7" t="s">
        <v>87</v>
      </c>
      <c r="C62" s="7" t="s">
        <v>87</v>
      </c>
      <c r="D62" s="7" t="s">
        <v>87</v>
      </c>
      <c r="E62" s="7">
        <v>0</v>
      </c>
      <c r="F62" s="7" t="s">
        <v>99</v>
      </c>
      <c r="G62" s="7" t="s">
        <v>87</v>
      </c>
      <c r="H62" s="7" t="s">
        <v>87</v>
      </c>
      <c r="I62" s="7" t="s">
        <v>87</v>
      </c>
      <c r="J62" s="7" t="s">
        <v>87</v>
      </c>
      <c r="K62" s="7">
        <v>23</v>
      </c>
      <c r="L62" s="7" t="s">
        <v>92</v>
      </c>
      <c r="M62" s="7" t="s">
        <v>87</v>
      </c>
      <c r="N62" s="7" t="s">
        <v>87</v>
      </c>
      <c r="O62" s="7" t="s">
        <v>87</v>
      </c>
      <c r="P62" s="7" t="s">
        <v>87</v>
      </c>
      <c r="Q62" s="7">
        <v>24</v>
      </c>
      <c r="R62" s="7" t="s">
        <v>92</v>
      </c>
    </row>
    <row r="63" spans="1:18" ht="12.75">
      <c r="A63" s="21" t="s">
        <v>346</v>
      </c>
      <c r="B63" s="7"/>
      <c r="C63" s="7"/>
      <c r="D63" s="7"/>
      <c r="E63" s="7"/>
      <c r="F63" s="7"/>
      <c r="G63" s="21" t="s">
        <v>347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2" customHeight="1">
      <c r="A64" s="19"/>
      <c r="B64" s="19"/>
      <c r="C64" s="19"/>
      <c r="D64" s="19"/>
      <c r="E64" s="19"/>
      <c r="F64" s="19"/>
      <c r="G64" s="19"/>
      <c r="H64" s="19"/>
      <c r="I64" s="19"/>
      <c r="K64" s="20"/>
      <c r="L64" s="20"/>
      <c r="M64" s="20"/>
      <c r="N64" s="20"/>
      <c r="O64" s="20"/>
      <c r="P64" s="20"/>
      <c r="Q64" s="20"/>
      <c r="R64" s="20"/>
    </row>
    <row r="65" spans="2:18" ht="12.75">
      <c r="B65" s="2" t="s">
        <v>138</v>
      </c>
      <c r="D65" s="2" t="s">
        <v>166</v>
      </c>
      <c r="F65" s="2" t="s">
        <v>214</v>
      </c>
      <c r="H65" s="2" t="s">
        <v>166</v>
      </c>
      <c r="I65" s="23"/>
      <c r="J65" s="2" t="s">
        <v>214</v>
      </c>
      <c r="L65" s="2" t="s">
        <v>138</v>
      </c>
      <c r="N65" s="2" t="s">
        <v>214</v>
      </c>
      <c r="O65" s="23"/>
      <c r="P65" s="2" t="s">
        <v>138</v>
      </c>
      <c r="R65" s="2" t="s">
        <v>166</v>
      </c>
    </row>
    <row r="66" spans="2:18" ht="12.75">
      <c r="B66" s="2" t="s">
        <v>165</v>
      </c>
      <c r="D66" s="2" t="s">
        <v>215</v>
      </c>
      <c r="E66" s="22"/>
      <c r="F66" s="2" t="s">
        <v>128</v>
      </c>
      <c r="H66" s="2" t="s">
        <v>215</v>
      </c>
      <c r="J66" s="2" t="s">
        <v>128</v>
      </c>
      <c r="K66" s="22"/>
      <c r="L66" s="2" t="s">
        <v>165</v>
      </c>
      <c r="N66" s="2" t="s">
        <v>128</v>
      </c>
      <c r="P66" s="2" t="s">
        <v>165</v>
      </c>
      <c r="R66" s="2" t="s">
        <v>215</v>
      </c>
    </row>
    <row r="67" spans="2:18" ht="12.75">
      <c r="B67" s="2" t="s">
        <v>139</v>
      </c>
      <c r="D67" s="2" t="s">
        <v>167</v>
      </c>
      <c r="E67" s="22"/>
      <c r="F67" s="2" t="s">
        <v>216</v>
      </c>
      <c r="H67" s="2" t="s">
        <v>167</v>
      </c>
      <c r="J67" s="2" t="s">
        <v>216</v>
      </c>
      <c r="K67" s="22"/>
      <c r="L67" s="2" t="s">
        <v>139</v>
      </c>
      <c r="N67" s="2" t="s">
        <v>216</v>
      </c>
      <c r="P67" s="2" t="s">
        <v>139</v>
      </c>
      <c r="R67" s="2" t="s">
        <v>167</v>
      </c>
    </row>
    <row r="68" spans="2:18" ht="12.75">
      <c r="B68" s="2" t="s">
        <v>181</v>
      </c>
      <c r="D68" s="2" t="s">
        <v>168</v>
      </c>
      <c r="E68" s="22"/>
      <c r="F68" s="2" t="s">
        <v>132</v>
      </c>
      <c r="H68" s="2" t="s">
        <v>168</v>
      </c>
      <c r="J68" s="2" t="s">
        <v>132</v>
      </c>
      <c r="K68" s="22"/>
      <c r="L68" s="2" t="s">
        <v>181</v>
      </c>
      <c r="N68" s="2" t="s">
        <v>132</v>
      </c>
      <c r="P68" s="2" t="s">
        <v>181</v>
      </c>
      <c r="R68" s="2" t="s">
        <v>168</v>
      </c>
    </row>
    <row r="69" spans="2:18" ht="12.75">
      <c r="B69" s="2" t="s">
        <v>166</v>
      </c>
      <c r="D69" s="2" t="s">
        <v>219</v>
      </c>
      <c r="E69" s="22"/>
      <c r="F69" s="2" t="s">
        <v>220</v>
      </c>
      <c r="H69" s="2" t="s">
        <v>219</v>
      </c>
      <c r="J69" s="2" t="s">
        <v>220</v>
      </c>
      <c r="K69" s="22"/>
      <c r="L69" s="2" t="s">
        <v>166</v>
      </c>
      <c r="N69" s="2" t="s">
        <v>220</v>
      </c>
      <c r="P69" s="2" t="s">
        <v>166</v>
      </c>
      <c r="R69" s="2" t="s">
        <v>219</v>
      </c>
    </row>
    <row r="70" spans="2:18" ht="12.75">
      <c r="B70" s="2" t="s">
        <v>217</v>
      </c>
      <c r="D70" s="2" t="s">
        <v>156</v>
      </c>
      <c r="E70" s="22"/>
      <c r="F70" s="2" t="s">
        <v>218</v>
      </c>
      <c r="H70" s="2" t="s">
        <v>156</v>
      </c>
      <c r="J70" s="2" t="s">
        <v>218</v>
      </c>
      <c r="K70" s="22"/>
      <c r="L70" s="2" t="s">
        <v>217</v>
      </c>
      <c r="N70" s="2" t="s">
        <v>218</v>
      </c>
      <c r="P70" s="2" t="s">
        <v>217</v>
      </c>
      <c r="R70" s="2" t="s">
        <v>156</v>
      </c>
    </row>
    <row r="72" spans="1:15" ht="12.75">
      <c r="A72" s="10" t="str">
        <f>$A$1&amp;"/10"</f>
        <v>1/10</v>
      </c>
      <c r="C72" s="22" t="s">
        <v>0</v>
      </c>
      <c r="G72" s="10" t="str">
        <f>$A$1&amp;"/11"</f>
        <v>1/11</v>
      </c>
      <c r="I72" s="22" t="s">
        <v>0</v>
      </c>
      <c r="J72" s="2" t="s">
        <v>46</v>
      </c>
      <c r="M72" s="10" t="str">
        <f>$A$1&amp;"/12"</f>
        <v>1/12</v>
      </c>
      <c r="O72" s="22" t="s">
        <v>0</v>
      </c>
    </row>
    <row r="73" spans="3:16" ht="12.75">
      <c r="C73" s="22" t="s">
        <v>1</v>
      </c>
      <c r="D73" s="2" t="s">
        <v>27</v>
      </c>
      <c r="I73" s="22" t="s">
        <v>1</v>
      </c>
      <c r="J73" s="2" t="s">
        <v>29</v>
      </c>
      <c r="O73" s="22" t="s">
        <v>1</v>
      </c>
      <c r="P73" s="2" t="s">
        <v>29</v>
      </c>
    </row>
    <row r="74" spans="3:16" ht="12.75">
      <c r="C74" s="22" t="s">
        <v>2</v>
      </c>
      <c r="D74" s="2" t="s">
        <v>57</v>
      </c>
      <c r="I74" s="22" t="s">
        <v>2</v>
      </c>
      <c r="J74" s="2" t="s">
        <v>140</v>
      </c>
      <c r="O74" s="22" t="s">
        <v>2</v>
      </c>
      <c r="P74" s="2" t="s">
        <v>36</v>
      </c>
    </row>
    <row r="75" spans="3:16" ht="12.75">
      <c r="C75" s="22" t="s">
        <v>3</v>
      </c>
      <c r="D75" s="2" t="s">
        <v>27</v>
      </c>
      <c r="I75" s="22" t="s">
        <v>3</v>
      </c>
      <c r="J75" s="2" t="s">
        <v>37</v>
      </c>
      <c r="O75" s="22" t="s">
        <v>3</v>
      </c>
      <c r="P75" s="2" t="s">
        <v>64</v>
      </c>
    </row>
    <row r="76" spans="3:16" ht="12.75">
      <c r="C76" s="22" t="s">
        <v>4</v>
      </c>
      <c r="D76" s="2" t="s">
        <v>36</v>
      </c>
      <c r="I76" s="22" t="s">
        <v>4</v>
      </c>
      <c r="J76" s="2" t="s">
        <v>34</v>
      </c>
      <c r="O76" s="22" t="s">
        <v>4</v>
      </c>
      <c r="P76" s="2" t="s">
        <v>69</v>
      </c>
    </row>
    <row r="77" spans="1:18" ht="12.75">
      <c r="A77" s="22" t="s">
        <v>0</v>
      </c>
      <c r="B77" s="2" t="s">
        <v>39</v>
      </c>
      <c r="D77" s="4" t="s">
        <v>5</v>
      </c>
      <c r="E77" s="22" t="s">
        <v>0</v>
      </c>
      <c r="F77" s="2" t="s">
        <v>3</v>
      </c>
      <c r="G77" s="22" t="s">
        <v>0</v>
      </c>
      <c r="H77" s="2" t="s">
        <v>1</v>
      </c>
      <c r="J77" s="4" t="s">
        <v>6</v>
      </c>
      <c r="K77" s="22" t="s">
        <v>0</v>
      </c>
      <c r="L77" s="2" t="s">
        <v>4</v>
      </c>
      <c r="M77" s="22" t="s">
        <v>0</v>
      </c>
      <c r="N77" s="2" t="s">
        <v>41</v>
      </c>
      <c r="P77" s="4" t="s">
        <v>7</v>
      </c>
      <c r="Q77" s="22" t="s">
        <v>0</v>
      </c>
      <c r="R77" s="2" t="s">
        <v>39</v>
      </c>
    </row>
    <row r="78" spans="1:18" ht="12.75">
      <c r="A78" s="22" t="s">
        <v>1</v>
      </c>
      <c r="B78" s="2" t="s">
        <v>28</v>
      </c>
      <c r="E78" s="22" t="s">
        <v>1</v>
      </c>
      <c r="F78" s="2" t="s">
        <v>49</v>
      </c>
      <c r="G78" s="22" t="s">
        <v>1</v>
      </c>
      <c r="H78" s="2" t="s">
        <v>59</v>
      </c>
      <c r="K78" s="22" t="s">
        <v>1</v>
      </c>
      <c r="L78" s="2" t="s">
        <v>70</v>
      </c>
      <c r="M78" s="22" t="s">
        <v>1</v>
      </c>
      <c r="N78" s="2" t="s">
        <v>25</v>
      </c>
      <c r="Q78" s="22" t="s">
        <v>1</v>
      </c>
      <c r="R78" s="2" t="s">
        <v>151</v>
      </c>
    </row>
    <row r="79" spans="1:18" ht="12.75">
      <c r="A79" s="22" t="s">
        <v>2</v>
      </c>
      <c r="B79" s="2" t="s">
        <v>23</v>
      </c>
      <c r="C79" s="22" t="s">
        <v>8</v>
      </c>
      <c r="D79" s="5" t="s">
        <v>9</v>
      </c>
      <c r="E79" s="22" t="s">
        <v>2</v>
      </c>
      <c r="F79" s="3" t="s">
        <v>79</v>
      </c>
      <c r="G79" s="22" t="s">
        <v>2</v>
      </c>
      <c r="H79" s="2" t="s">
        <v>47</v>
      </c>
      <c r="I79" s="22" t="s">
        <v>10</v>
      </c>
      <c r="J79" s="5" t="s">
        <v>11</v>
      </c>
      <c r="K79" s="22" t="s">
        <v>2</v>
      </c>
      <c r="L79" s="3" t="s">
        <v>44</v>
      </c>
      <c r="M79" s="22" t="s">
        <v>2</v>
      </c>
      <c r="N79" s="2" t="s">
        <v>135</v>
      </c>
      <c r="O79" s="22" t="s">
        <v>12</v>
      </c>
      <c r="P79" s="5" t="s">
        <v>13</v>
      </c>
      <c r="Q79" s="22" t="s">
        <v>2</v>
      </c>
      <c r="R79" s="3"/>
    </row>
    <row r="80" spans="1:18" ht="13.5" thickBot="1">
      <c r="A80" s="22" t="s">
        <v>3</v>
      </c>
      <c r="B80" s="2" t="s">
        <v>53</v>
      </c>
      <c r="D80" s="4" t="s">
        <v>14</v>
      </c>
      <c r="E80" s="22" t="s">
        <v>3</v>
      </c>
      <c r="F80" s="2" t="s">
        <v>32</v>
      </c>
      <c r="G80" s="22" t="s">
        <v>3</v>
      </c>
      <c r="H80" s="2" t="s">
        <v>29</v>
      </c>
      <c r="J80" s="4" t="s">
        <v>14</v>
      </c>
      <c r="K80" s="22" t="s">
        <v>3</v>
      </c>
      <c r="L80" s="2" t="s">
        <v>142</v>
      </c>
      <c r="M80" s="22" t="s">
        <v>3</v>
      </c>
      <c r="N80" s="2" t="s">
        <v>48</v>
      </c>
      <c r="P80" s="4" t="s">
        <v>14</v>
      </c>
      <c r="Q80" s="22" t="s">
        <v>3</v>
      </c>
      <c r="R80" s="2" t="s">
        <v>30</v>
      </c>
    </row>
    <row r="81" spans="1:18" ht="13.5" thickBot="1">
      <c r="A81" s="22" t="s">
        <v>4</v>
      </c>
      <c r="B81" s="2" t="s">
        <v>25</v>
      </c>
      <c r="D81" s="6" t="s">
        <v>195</v>
      </c>
      <c r="E81" s="22" t="s">
        <v>4</v>
      </c>
      <c r="F81" s="2" t="s">
        <v>20</v>
      </c>
      <c r="G81" s="22" t="s">
        <v>4</v>
      </c>
      <c r="H81" s="2" t="s">
        <v>38</v>
      </c>
      <c r="J81" s="6" t="s">
        <v>175</v>
      </c>
      <c r="K81" s="22" t="s">
        <v>4</v>
      </c>
      <c r="L81" s="2" t="s">
        <v>20</v>
      </c>
      <c r="M81" s="22" t="s">
        <v>4</v>
      </c>
      <c r="N81" s="2" t="s">
        <v>23</v>
      </c>
      <c r="P81" s="6" t="s">
        <v>210</v>
      </c>
      <c r="Q81" s="22" t="s">
        <v>4</v>
      </c>
      <c r="R81" s="2" t="s">
        <v>20</v>
      </c>
    </row>
    <row r="82" ht="12" customHeight="1"/>
    <row r="83" spans="1:18" ht="12.75">
      <c r="A83" s="7">
        <v>0</v>
      </c>
      <c r="B83" s="7" t="s">
        <v>99</v>
      </c>
      <c r="C83" s="7" t="s">
        <v>87</v>
      </c>
      <c r="D83" s="7" t="s">
        <v>87</v>
      </c>
      <c r="E83" s="7" t="s">
        <v>87</v>
      </c>
      <c r="F83" s="7" t="s">
        <v>87</v>
      </c>
      <c r="G83" s="7" t="s">
        <v>87</v>
      </c>
      <c r="H83" s="7" t="s">
        <v>87</v>
      </c>
      <c r="I83" s="7">
        <v>18</v>
      </c>
      <c r="J83" s="7" t="s">
        <v>90</v>
      </c>
      <c r="K83" s="7" t="s">
        <v>87</v>
      </c>
      <c r="L83" s="7" t="s">
        <v>87</v>
      </c>
      <c r="M83" s="7" t="s">
        <v>87</v>
      </c>
      <c r="N83" s="7" t="s">
        <v>87</v>
      </c>
      <c r="O83" s="7" t="s">
        <v>87</v>
      </c>
      <c r="P83" s="7" t="s">
        <v>87</v>
      </c>
      <c r="Q83" s="7">
        <v>20</v>
      </c>
      <c r="R83" s="7" t="s">
        <v>95</v>
      </c>
    </row>
    <row r="84" spans="1:18" ht="12.75">
      <c r="A84" s="7">
        <v>0</v>
      </c>
      <c r="B84" s="7" t="s">
        <v>99</v>
      </c>
      <c r="C84" s="7" t="s">
        <v>87</v>
      </c>
      <c r="D84" s="7" t="s">
        <v>87</v>
      </c>
      <c r="E84" s="7" t="s">
        <v>87</v>
      </c>
      <c r="F84" s="7" t="s">
        <v>87</v>
      </c>
      <c r="G84" s="7" t="s">
        <v>87</v>
      </c>
      <c r="H84" s="7" t="s">
        <v>87</v>
      </c>
      <c r="I84" s="7">
        <v>0</v>
      </c>
      <c r="J84" s="7" t="s">
        <v>99</v>
      </c>
      <c r="K84" s="7" t="s">
        <v>87</v>
      </c>
      <c r="L84" s="7" t="s">
        <v>87</v>
      </c>
      <c r="M84" s="7" t="s">
        <v>87</v>
      </c>
      <c r="N84" s="7" t="s">
        <v>87</v>
      </c>
      <c r="O84" s="7" t="s">
        <v>87</v>
      </c>
      <c r="P84" s="7" t="s">
        <v>87</v>
      </c>
      <c r="Q84" s="7">
        <v>18</v>
      </c>
      <c r="R84" s="7" t="s">
        <v>92</v>
      </c>
    </row>
    <row r="85" spans="1:18" ht="12.75">
      <c r="A85" s="7">
        <v>18</v>
      </c>
      <c r="B85" s="7" t="s">
        <v>97</v>
      </c>
      <c r="C85" s="7" t="s">
        <v>87</v>
      </c>
      <c r="D85" s="7" t="s">
        <v>87</v>
      </c>
      <c r="E85" s="7" t="s">
        <v>87</v>
      </c>
      <c r="F85" s="7" t="s">
        <v>87</v>
      </c>
      <c r="G85" s="7">
        <v>18</v>
      </c>
      <c r="H85" s="7" t="s">
        <v>106</v>
      </c>
      <c r="I85" s="7" t="s">
        <v>87</v>
      </c>
      <c r="J85" s="7" t="s">
        <v>87</v>
      </c>
      <c r="K85" s="7" t="s">
        <v>87</v>
      </c>
      <c r="L85" s="7" t="s">
        <v>87</v>
      </c>
      <c r="M85" s="7">
        <v>18</v>
      </c>
      <c r="N85" s="7" t="s">
        <v>106</v>
      </c>
      <c r="O85" s="7" t="s">
        <v>87</v>
      </c>
      <c r="P85" s="7" t="s">
        <v>87</v>
      </c>
      <c r="Q85" s="7" t="s">
        <v>87</v>
      </c>
      <c r="R85" s="7" t="s">
        <v>87</v>
      </c>
    </row>
    <row r="86" spans="1:18" ht="12.75">
      <c r="A86" s="7">
        <v>18</v>
      </c>
      <c r="B86" s="7" t="s">
        <v>107</v>
      </c>
      <c r="C86" s="7" t="s">
        <v>87</v>
      </c>
      <c r="D86" s="7" t="s">
        <v>87</v>
      </c>
      <c r="E86" s="7" t="s">
        <v>87</v>
      </c>
      <c r="F86" s="7" t="s">
        <v>87</v>
      </c>
      <c r="G86" s="7" t="s">
        <v>87</v>
      </c>
      <c r="H86" s="7" t="s">
        <v>87</v>
      </c>
      <c r="I86" s="7">
        <v>18</v>
      </c>
      <c r="J86" s="7" t="s">
        <v>88</v>
      </c>
      <c r="K86" s="7" t="s">
        <v>87</v>
      </c>
      <c r="L86" s="7" t="s">
        <v>87</v>
      </c>
      <c r="M86" s="7">
        <v>20</v>
      </c>
      <c r="N86" s="7" t="s">
        <v>102</v>
      </c>
      <c r="O86" s="7" t="s">
        <v>87</v>
      </c>
      <c r="P86" s="7" t="s">
        <v>87</v>
      </c>
      <c r="Q86" s="7" t="s">
        <v>87</v>
      </c>
      <c r="R86" s="7" t="s">
        <v>87</v>
      </c>
    </row>
    <row r="87" spans="1:18" ht="12.75">
      <c r="A87" s="7">
        <v>24</v>
      </c>
      <c r="B87" s="7" t="s">
        <v>90</v>
      </c>
      <c r="C87" s="7" t="s">
        <v>87</v>
      </c>
      <c r="D87" s="7" t="s">
        <v>87</v>
      </c>
      <c r="E87" s="7" t="s">
        <v>87</v>
      </c>
      <c r="F87" s="7" t="s">
        <v>87</v>
      </c>
      <c r="G87" s="7" t="s">
        <v>87</v>
      </c>
      <c r="H87" s="7" t="s">
        <v>87</v>
      </c>
      <c r="I87" s="7">
        <v>20</v>
      </c>
      <c r="J87" s="7" t="s">
        <v>88</v>
      </c>
      <c r="K87" s="7" t="s">
        <v>87</v>
      </c>
      <c r="L87" s="7" t="s">
        <v>87</v>
      </c>
      <c r="M87" s="7" t="s">
        <v>87</v>
      </c>
      <c r="N87" s="7" t="s">
        <v>87</v>
      </c>
      <c r="O87" s="7" t="s">
        <v>87</v>
      </c>
      <c r="P87" s="7" t="s">
        <v>87</v>
      </c>
      <c r="Q87" s="7">
        <v>18</v>
      </c>
      <c r="R87" s="7" t="s">
        <v>95</v>
      </c>
    </row>
    <row r="88" spans="1:18" ht="12.75">
      <c r="A88" s="7">
        <v>18</v>
      </c>
      <c r="B88" s="7" t="s">
        <v>97</v>
      </c>
      <c r="C88" s="7" t="s">
        <v>87</v>
      </c>
      <c r="D88" s="7" t="s">
        <v>87</v>
      </c>
      <c r="E88" s="7" t="s">
        <v>87</v>
      </c>
      <c r="F88" s="7" t="s">
        <v>87</v>
      </c>
      <c r="G88" s="7" t="s">
        <v>87</v>
      </c>
      <c r="H88" s="7" t="s">
        <v>87</v>
      </c>
      <c r="I88" s="7">
        <v>0</v>
      </c>
      <c r="J88" s="7" t="s">
        <v>99</v>
      </c>
      <c r="K88" s="7" t="s">
        <v>87</v>
      </c>
      <c r="L88" s="7" t="s">
        <v>87</v>
      </c>
      <c r="M88" s="7">
        <v>18</v>
      </c>
      <c r="N88" s="7" t="s">
        <v>94</v>
      </c>
      <c r="O88" s="7" t="s">
        <v>87</v>
      </c>
      <c r="P88" s="7" t="s">
        <v>87</v>
      </c>
      <c r="Q88" s="7" t="s">
        <v>87</v>
      </c>
      <c r="R88" s="7" t="s">
        <v>87</v>
      </c>
    </row>
    <row r="90" spans="1:16" ht="12.75">
      <c r="A90" s="10" t="str">
        <f>$A$1&amp;"/13"</f>
        <v>1/13</v>
      </c>
      <c r="C90" s="22" t="s">
        <v>0</v>
      </c>
      <c r="D90" s="2" t="s">
        <v>3</v>
      </c>
      <c r="G90" s="10" t="str">
        <f>$A$1&amp;"/14"</f>
        <v>1/14</v>
      </c>
      <c r="I90" s="22" t="s">
        <v>0</v>
      </c>
      <c r="J90" s="2" t="s">
        <v>1</v>
      </c>
      <c r="M90" s="10" t="str">
        <f>$A$1&amp;"/15"</f>
        <v>1/15</v>
      </c>
      <c r="O90" s="22" t="s">
        <v>0</v>
      </c>
      <c r="P90" s="2" t="s">
        <v>63</v>
      </c>
    </row>
    <row r="91" spans="3:16" ht="12.75">
      <c r="C91" s="22" t="s">
        <v>1</v>
      </c>
      <c r="D91" s="2" t="s">
        <v>37</v>
      </c>
      <c r="I91" s="22" t="s">
        <v>1</v>
      </c>
      <c r="J91" s="2" t="s">
        <v>42</v>
      </c>
      <c r="O91" s="22" t="s">
        <v>1</v>
      </c>
      <c r="P91" s="2" t="s">
        <v>22</v>
      </c>
    </row>
    <row r="92" spans="3:16" ht="12.75">
      <c r="C92" s="22" t="s">
        <v>2</v>
      </c>
      <c r="D92" s="2" t="s">
        <v>25</v>
      </c>
      <c r="I92" s="22" t="s">
        <v>2</v>
      </c>
      <c r="J92" s="2" t="s">
        <v>29</v>
      </c>
      <c r="O92" s="22" t="s">
        <v>2</v>
      </c>
      <c r="P92" s="2" t="s">
        <v>79</v>
      </c>
    </row>
    <row r="93" spans="3:16" ht="12.75">
      <c r="C93" s="22" t="s">
        <v>3</v>
      </c>
      <c r="D93" s="2" t="s">
        <v>19</v>
      </c>
      <c r="I93" s="22" t="s">
        <v>3</v>
      </c>
      <c r="J93" s="2" t="s">
        <v>38</v>
      </c>
      <c r="O93" s="22" t="s">
        <v>3</v>
      </c>
      <c r="P93" s="2" t="s">
        <v>34</v>
      </c>
    </row>
    <row r="94" spans="3:16" ht="12.75">
      <c r="C94" s="22" t="s">
        <v>4</v>
      </c>
      <c r="D94" s="2" t="s">
        <v>55</v>
      </c>
      <c r="I94" s="22" t="s">
        <v>4</v>
      </c>
      <c r="J94" s="2" t="s">
        <v>141</v>
      </c>
      <c r="O94" s="22" t="s">
        <v>4</v>
      </c>
      <c r="P94" s="2" t="s">
        <v>22</v>
      </c>
    </row>
    <row r="95" spans="1:17" ht="12.75">
      <c r="A95" s="22" t="s">
        <v>0</v>
      </c>
      <c r="B95" s="2" t="s">
        <v>2</v>
      </c>
      <c r="D95" s="4" t="s">
        <v>5</v>
      </c>
      <c r="E95" s="22" t="s">
        <v>0</v>
      </c>
      <c r="F95" s="2" t="s">
        <v>67</v>
      </c>
      <c r="G95" s="22" t="s">
        <v>0</v>
      </c>
      <c r="H95" s="2" t="s">
        <v>82</v>
      </c>
      <c r="J95" s="4" t="s">
        <v>6</v>
      </c>
      <c r="K95" s="22" t="s">
        <v>0</v>
      </c>
      <c r="L95" s="2" t="s">
        <v>2</v>
      </c>
      <c r="M95" s="22" t="s">
        <v>0</v>
      </c>
      <c r="N95" s="2" t="s">
        <v>2</v>
      </c>
      <c r="P95" s="4" t="s">
        <v>7</v>
      </c>
      <c r="Q95" s="22" t="s">
        <v>0</v>
      </c>
    </row>
    <row r="96" spans="1:18" ht="12.75">
      <c r="A96" s="22" t="s">
        <v>1</v>
      </c>
      <c r="B96" s="2" t="s">
        <v>53</v>
      </c>
      <c r="E96" s="22" t="s">
        <v>1</v>
      </c>
      <c r="F96" s="2" t="s">
        <v>15</v>
      </c>
      <c r="G96" s="22" t="s">
        <v>1</v>
      </c>
      <c r="H96" s="2" t="s">
        <v>15</v>
      </c>
      <c r="K96" s="22" t="s">
        <v>1</v>
      </c>
      <c r="L96" s="2" t="s">
        <v>64</v>
      </c>
      <c r="M96" s="22" t="s">
        <v>1</v>
      </c>
      <c r="N96" s="2" t="s">
        <v>157</v>
      </c>
      <c r="Q96" s="22" t="s">
        <v>1</v>
      </c>
      <c r="R96" s="2" t="s">
        <v>53</v>
      </c>
    </row>
    <row r="97" spans="1:18" ht="12.75">
      <c r="A97" s="22" t="s">
        <v>2</v>
      </c>
      <c r="B97" s="2" t="s">
        <v>17</v>
      </c>
      <c r="C97" s="22" t="s">
        <v>8</v>
      </c>
      <c r="D97" s="5" t="s">
        <v>9</v>
      </c>
      <c r="E97" s="22" t="s">
        <v>2</v>
      </c>
      <c r="F97" s="3" t="s">
        <v>197</v>
      </c>
      <c r="G97" s="22" t="s">
        <v>2</v>
      </c>
      <c r="H97" s="2" t="s">
        <v>16</v>
      </c>
      <c r="I97" s="22" t="s">
        <v>10</v>
      </c>
      <c r="J97" s="5" t="s">
        <v>11</v>
      </c>
      <c r="K97" s="22" t="s">
        <v>2</v>
      </c>
      <c r="L97" s="3" t="s">
        <v>66</v>
      </c>
      <c r="M97" s="22" t="s">
        <v>2</v>
      </c>
      <c r="O97" s="22" t="s">
        <v>12</v>
      </c>
      <c r="P97" s="5" t="s">
        <v>13</v>
      </c>
      <c r="Q97" s="22" t="s">
        <v>2</v>
      </c>
      <c r="R97" s="3" t="s">
        <v>68</v>
      </c>
    </row>
    <row r="98" spans="1:18" ht="13.5" thickBot="1">
      <c r="A98" s="22" t="s">
        <v>3</v>
      </c>
      <c r="B98" s="2" t="s">
        <v>51</v>
      </c>
      <c r="D98" s="4" t="s">
        <v>14</v>
      </c>
      <c r="E98" s="22" t="s">
        <v>3</v>
      </c>
      <c r="F98" s="2" t="s">
        <v>22</v>
      </c>
      <c r="G98" s="22" t="s">
        <v>3</v>
      </c>
      <c r="H98" s="2" t="s">
        <v>23</v>
      </c>
      <c r="J98" s="4" t="s">
        <v>14</v>
      </c>
      <c r="K98" s="22" t="s">
        <v>3</v>
      </c>
      <c r="L98" s="2" t="s">
        <v>24</v>
      </c>
      <c r="M98" s="22" t="s">
        <v>3</v>
      </c>
      <c r="N98" s="2" t="s">
        <v>25</v>
      </c>
      <c r="P98" s="4" t="s">
        <v>14</v>
      </c>
      <c r="Q98" s="22" t="s">
        <v>3</v>
      </c>
      <c r="R98" s="2" t="s">
        <v>145</v>
      </c>
    </row>
    <row r="99" spans="1:18" ht="13.5" thickBot="1">
      <c r="A99" s="22" t="s">
        <v>4</v>
      </c>
      <c r="B99" s="2" t="s">
        <v>78</v>
      </c>
      <c r="D99" s="6" t="s">
        <v>196</v>
      </c>
      <c r="E99" s="22" t="s">
        <v>4</v>
      </c>
      <c r="G99" s="22" t="s">
        <v>4</v>
      </c>
      <c r="H99" s="2" t="s">
        <v>44</v>
      </c>
      <c r="J99" s="6" t="s">
        <v>176</v>
      </c>
      <c r="K99" s="22" t="s">
        <v>4</v>
      </c>
      <c r="L99" s="2" t="s">
        <v>29</v>
      </c>
      <c r="M99" s="22" t="s">
        <v>4</v>
      </c>
      <c r="N99" s="2" t="s">
        <v>80</v>
      </c>
      <c r="P99" s="6" t="s">
        <v>211</v>
      </c>
      <c r="Q99" s="22" t="s">
        <v>4</v>
      </c>
      <c r="R99" s="2" t="s">
        <v>31</v>
      </c>
    </row>
    <row r="100" ht="12" customHeight="1"/>
    <row r="101" spans="1:18" ht="12.75">
      <c r="A101" s="7" t="s">
        <v>87</v>
      </c>
      <c r="B101" s="7" t="s">
        <v>87</v>
      </c>
      <c r="C101" s="7" t="s">
        <v>87</v>
      </c>
      <c r="D101" s="7" t="s">
        <v>87</v>
      </c>
      <c r="E101" s="7">
        <v>18</v>
      </c>
      <c r="F101" s="7" t="s">
        <v>221</v>
      </c>
      <c r="G101" s="7" t="s">
        <v>87</v>
      </c>
      <c r="H101" s="7" t="s">
        <v>87</v>
      </c>
      <c r="I101" s="7" t="s">
        <v>87</v>
      </c>
      <c r="J101" s="7" t="s">
        <v>87</v>
      </c>
      <c r="K101" s="7">
        <v>0</v>
      </c>
      <c r="L101" s="7" t="s">
        <v>99</v>
      </c>
      <c r="M101" s="7" t="s">
        <v>87</v>
      </c>
      <c r="N101" s="7" t="s">
        <v>87</v>
      </c>
      <c r="O101" s="7">
        <v>48</v>
      </c>
      <c r="P101" s="7" t="s">
        <v>137</v>
      </c>
      <c r="Q101" s="7" t="s">
        <v>87</v>
      </c>
      <c r="R101" s="7" t="s">
        <v>87</v>
      </c>
    </row>
    <row r="102" spans="1:18" ht="12.75">
      <c r="A102" s="7" t="s">
        <v>87</v>
      </c>
      <c r="B102" s="7" t="s">
        <v>87</v>
      </c>
      <c r="C102" s="7" t="s">
        <v>87</v>
      </c>
      <c r="D102" s="7" t="s">
        <v>87</v>
      </c>
      <c r="E102" s="7">
        <v>18</v>
      </c>
      <c r="F102" s="7" t="s">
        <v>158</v>
      </c>
      <c r="G102" s="7" t="s">
        <v>87</v>
      </c>
      <c r="H102" s="7" t="s">
        <v>87</v>
      </c>
      <c r="I102" s="7" t="s">
        <v>87</v>
      </c>
      <c r="J102" s="7" t="s">
        <v>87</v>
      </c>
      <c r="K102" s="7">
        <v>0</v>
      </c>
      <c r="L102" s="7" t="s">
        <v>99</v>
      </c>
      <c r="M102" s="7" t="s">
        <v>87</v>
      </c>
      <c r="N102" s="7" t="s">
        <v>87</v>
      </c>
      <c r="O102" s="7">
        <v>48</v>
      </c>
      <c r="P102" s="7" t="s">
        <v>90</v>
      </c>
      <c r="Q102" s="7" t="s">
        <v>87</v>
      </c>
      <c r="R102" s="7" t="s">
        <v>87</v>
      </c>
    </row>
    <row r="103" spans="1:18" ht="12.75">
      <c r="A103" s="7" t="s">
        <v>87</v>
      </c>
      <c r="B103" s="7" t="s">
        <v>87</v>
      </c>
      <c r="C103" s="7" t="s">
        <v>87</v>
      </c>
      <c r="D103" s="7" t="s">
        <v>87</v>
      </c>
      <c r="E103" s="7">
        <v>20</v>
      </c>
      <c r="F103" s="7" t="s">
        <v>91</v>
      </c>
      <c r="G103" s="7">
        <v>18</v>
      </c>
      <c r="H103" s="7" t="s">
        <v>113</v>
      </c>
      <c r="I103" s="7" t="s">
        <v>87</v>
      </c>
      <c r="J103" s="7" t="s">
        <v>87</v>
      </c>
      <c r="K103" s="7" t="s">
        <v>87</v>
      </c>
      <c r="L103" s="7" t="s">
        <v>87</v>
      </c>
      <c r="M103" s="7" t="s">
        <v>87</v>
      </c>
      <c r="N103" s="7" t="s">
        <v>87</v>
      </c>
      <c r="O103" s="7">
        <v>24</v>
      </c>
      <c r="P103" s="7" t="s">
        <v>137</v>
      </c>
      <c r="Q103" s="7" t="s">
        <v>87</v>
      </c>
      <c r="R103" s="7" t="s">
        <v>87</v>
      </c>
    </row>
    <row r="104" spans="1:18" ht="12.75">
      <c r="A104" s="7" t="s">
        <v>87</v>
      </c>
      <c r="B104" s="7" t="s">
        <v>87</v>
      </c>
      <c r="C104" s="7" t="s">
        <v>87</v>
      </c>
      <c r="D104" s="7" t="s">
        <v>87</v>
      </c>
      <c r="E104" s="7">
        <v>18</v>
      </c>
      <c r="F104" s="7" t="s">
        <v>88</v>
      </c>
      <c r="G104" s="7" t="s">
        <v>87</v>
      </c>
      <c r="H104" s="7" t="s">
        <v>87</v>
      </c>
      <c r="I104" s="7" t="s">
        <v>87</v>
      </c>
      <c r="J104" s="7" t="s">
        <v>87</v>
      </c>
      <c r="K104" s="7">
        <v>18</v>
      </c>
      <c r="L104" s="7" t="s">
        <v>94</v>
      </c>
      <c r="M104" s="7" t="s">
        <v>87</v>
      </c>
      <c r="N104" s="7" t="s">
        <v>87</v>
      </c>
      <c r="O104" s="7">
        <v>46</v>
      </c>
      <c r="P104" s="7" t="s">
        <v>90</v>
      </c>
      <c r="Q104" s="7" t="s">
        <v>87</v>
      </c>
      <c r="R104" s="7" t="s">
        <v>87</v>
      </c>
    </row>
    <row r="105" spans="1:18" ht="12.75">
      <c r="A105" s="7" t="s">
        <v>87</v>
      </c>
      <c r="B105" s="7" t="s">
        <v>87</v>
      </c>
      <c r="C105" s="7" t="s">
        <v>87</v>
      </c>
      <c r="D105" s="7" t="s">
        <v>87</v>
      </c>
      <c r="E105" s="7">
        <v>18</v>
      </c>
      <c r="F105" s="7" t="s">
        <v>91</v>
      </c>
      <c r="G105" s="7" t="s">
        <v>87</v>
      </c>
      <c r="H105" s="7" t="s">
        <v>87</v>
      </c>
      <c r="I105" s="7" t="s">
        <v>87</v>
      </c>
      <c r="J105" s="7" t="s">
        <v>87</v>
      </c>
      <c r="K105" s="7">
        <v>18</v>
      </c>
      <c r="L105" s="7" t="s">
        <v>94</v>
      </c>
      <c r="M105" s="7" t="s">
        <v>87</v>
      </c>
      <c r="N105" s="7" t="s">
        <v>87</v>
      </c>
      <c r="O105" s="7">
        <v>48</v>
      </c>
      <c r="P105" s="7" t="s">
        <v>147</v>
      </c>
      <c r="Q105" s="7" t="s">
        <v>87</v>
      </c>
      <c r="R105" s="7" t="s">
        <v>87</v>
      </c>
    </row>
    <row r="106" spans="1:18" ht="12.75">
      <c r="A106" s="7" t="s">
        <v>87</v>
      </c>
      <c r="B106" s="7" t="s">
        <v>87</v>
      </c>
      <c r="C106" s="7" t="s">
        <v>87</v>
      </c>
      <c r="D106" s="7" t="s">
        <v>87</v>
      </c>
      <c r="E106" s="7">
        <v>18</v>
      </c>
      <c r="F106" s="7" t="s">
        <v>158</v>
      </c>
      <c r="G106" s="7" t="s">
        <v>87</v>
      </c>
      <c r="H106" s="7" t="s">
        <v>87</v>
      </c>
      <c r="I106" s="7" t="s">
        <v>87</v>
      </c>
      <c r="J106" s="7" t="s">
        <v>87</v>
      </c>
      <c r="K106" s="7">
        <v>18</v>
      </c>
      <c r="L106" s="7" t="s">
        <v>222</v>
      </c>
      <c r="M106" s="7" t="s">
        <v>87</v>
      </c>
      <c r="N106" s="7" t="s">
        <v>87</v>
      </c>
      <c r="O106" s="7">
        <v>24</v>
      </c>
      <c r="P106" s="7" t="s">
        <v>90</v>
      </c>
      <c r="Q106" s="7" t="s">
        <v>87</v>
      </c>
      <c r="R106" s="7" t="s">
        <v>87</v>
      </c>
    </row>
    <row r="107" ht="12.75">
      <c r="G107" s="27" t="s">
        <v>226</v>
      </c>
    </row>
    <row r="108" spans="1:16" ht="12.75">
      <c r="A108" s="10" t="str">
        <f>$A$1&amp;"/16"</f>
        <v>1/16</v>
      </c>
      <c r="C108" s="22" t="s">
        <v>0</v>
      </c>
      <c r="G108" s="10" t="str">
        <f>$A$1&amp;"/17"</f>
        <v>1/17</v>
      </c>
      <c r="I108" s="22" t="s">
        <v>0</v>
      </c>
      <c r="J108" s="2" t="s">
        <v>41</v>
      </c>
      <c r="M108" s="10" t="str">
        <f>$A$1&amp;"/18"</f>
        <v>1/18</v>
      </c>
      <c r="O108" s="22" t="s">
        <v>0</v>
      </c>
      <c r="P108" s="2" t="s">
        <v>1</v>
      </c>
    </row>
    <row r="109" spans="3:16" ht="12.75">
      <c r="C109" s="22" t="s">
        <v>1</v>
      </c>
      <c r="I109" s="22" t="s">
        <v>1</v>
      </c>
      <c r="O109" s="22" t="s">
        <v>1</v>
      </c>
      <c r="P109" s="2" t="s">
        <v>28</v>
      </c>
    </row>
    <row r="110" spans="3:16" ht="12.75">
      <c r="C110" s="22" t="s">
        <v>2</v>
      </c>
      <c r="D110" s="2" t="s">
        <v>24</v>
      </c>
      <c r="I110" s="22" t="s">
        <v>2</v>
      </c>
      <c r="J110" s="2" t="s">
        <v>27</v>
      </c>
      <c r="O110" s="22" t="s">
        <v>2</v>
      </c>
      <c r="P110" s="2" t="s">
        <v>75</v>
      </c>
    </row>
    <row r="111" spans="3:16" ht="12.75">
      <c r="C111" s="22" t="s">
        <v>3</v>
      </c>
      <c r="D111" s="2" t="s">
        <v>72</v>
      </c>
      <c r="I111" s="22" t="s">
        <v>3</v>
      </c>
      <c r="J111" s="2" t="s">
        <v>54</v>
      </c>
      <c r="O111" s="22" t="s">
        <v>3</v>
      </c>
      <c r="P111" s="2" t="s">
        <v>20</v>
      </c>
    </row>
    <row r="112" spans="3:16" ht="12.75">
      <c r="C112" s="22" t="s">
        <v>4</v>
      </c>
      <c r="D112" s="2" t="s">
        <v>150</v>
      </c>
      <c r="I112" s="22" t="s">
        <v>4</v>
      </c>
      <c r="J112" s="2" t="s">
        <v>135</v>
      </c>
      <c r="O112" s="22" t="s">
        <v>4</v>
      </c>
      <c r="P112" s="2" t="s">
        <v>40</v>
      </c>
    </row>
    <row r="113" spans="1:18" ht="12.75">
      <c r="A113" s="22" t="s">
        <v>0</v>
      </c>
      <c r="B113" s="2" t="s">
        <v>67</v>
      </c>
      <c r="D113" s="4" t="s">
        <v>5</v>
      </c>
      <c r="E113" s="22" t="s">
        <v>0</v>
      </c>
      <c r="F113" s="2" t="s">
        <v>2</v>
      </c>
      <c r="G113" s="22" t="s">
        <v>0</v>
      </c>
      <c r="H113" s="2" t="s">
        <v>39</v>
      </c>
      <c r="J113" s="4" t="s">
        <v>6</v>
      </c>
      <c r="K113" s="22" t="s">
        <v>0</v>
      </c>
      <c r="M113" s="22" t="s">
        <v>0</v>
      </c>
      <c r="N113" s="2" t="s">
        <v>4</v>
      </c>
      <c r="P113" s="4" t="s">
        <v>7</v>
      </c>
      <c r="Q113" s="22" t="s">
        <v>0</v>
      </c>
      <c r="R113" s="2" t="s">
        <v>46</v>
      </c>
    </row>
    <row r="114" spans="1:18" ht="12.75">
      <c r="A114" s="22" t="s">
        <v>1</v>
      </c>
      <c r="B114" s="2" t="s">
        <v>52</v>
      </c>
      <c r="E114" s="22" t="s">
        <v>1</v>
      </c>
      <c r="F114" s="2" t="s">
        <v>55</v>
      </c>
      <c r="G114" s="22" t="s">
        <v>1</v>
      </c>
      <c r="H114" s="2" t="s">
        <v>71</v>
      </c>
      <c r="K114" s="22" t="s">
        <v>1</v>
      </c>
      <c r="L114" s="2" t="s">
        <v>84</v>
      </c>
      <c r="M114" s="22" t="s">
        <v>1</v>
      </c>
      <c r="N114" s="2" t="s">
        <v>22</v>
      </c>
      <c r="Q114" s="22" t="s">
        <v>1</v>
      </c>
      <c r="R114" s="2" t="s">
        <v>142</v>
      </c>
    </row>
    <row r="115" spans="1:18" ht="12.75">
      <c r="A115" s="22" t="s">
        <v>2</v>
      </c>
      <c r="B115" s="2" t="s">
        <v>64</v>
      </c>
      <c r="C115" s="22" t="s">
        <v>8</v>
      </c>
      <c r="D115" s="5" t="s">
        <v>9</v>
      </c>
      <c r="E115" s="22" t="s">
        <v>2</v>
      </c>
      <c r="F115" s="3" t="s">
        <v>140</v>
      </c>
      <c r="G115" s="22" t="s">
        <v>2</v>
      </c>
      <c r="H115" s="2" t="s">
        <v>20</v>
      </c>
      <c r="I115" s="22" t="s">
        <v>10</v>
      </c>
      <c r="J115" s="5" t="s">
        <v>11</v>
      </c>
      <c r="K115" s="22" t="s">
        <v>2</v>
      </c>
      <c r="L115" s="3" t="s">
        <v>38</v>
      </c>
      <c r="M115" s="22" t="s">
        <v>2</v>
      </c>
      <c r="N115" s="2" t="s">
        <v>45</v>
      </c>
      <c r="O115" s="22" t="s">
        <v>12</v>
      </c>
      <c r="P115" s="5" t="s">
        <v>13</v>
      </c>
      <c r="Q115" s="22" t="s">
        <v>2</v>
      </c>
      <c r="R115" s="2" t="s">
        <v>17</v>
      </c>
    </row>
    <row r="116" spans="1:18" ht="13.5" thickBot="1">
      <c r="A116" s="22" t="s">
        <v>3</v>
      </c>
      <c r="B116" s="2" t="s">
        <v>53</v>
      </c>
      <c r="D116" s="4" t="s">
        <v>14</v>
      </c>
      <c r="E116" s="22" t="s">
        <v>3</v>
      </c>
      <c r="F116" s="2" t="s">
        <v>17</v>
      </c>
      <c r="G116" s="22" t="s">
        <v>3</v>
      </c>
      <c r="H116" s="2" t="s">
        <v>56</v>
      </c>
      <c r="J116" s="4" t="s">
        <v>14</v>
      </c>
      <c r="K116" s="22" t="s">
        <v>3</v>
      </c>
      <c r="L116" s="2" t="s">
        <v>51</v>
      </c>
      <c r="M116" s="22" t="s">
        <v>3</v>
      </c>
      <c r="N116" s="2" t="s">
        <v>19</v>
      </c>
      <c r="P116" s="4" t="s">
        <v>14</v>
      </c>
      <c r="Q116" s="22" t="s">
        <v>3</v>
      </c>
      <c r="R116" s="2" t="s">
        <v>140</v>
      </c>
    </row>
    <row r="117" spans="1:18" ht="13.5" thickBot="1">
      <c r="A117" s="22" t="s">
        <v>4</v>
      </c>
      <c r="B117" s="2" t="s">
        <v>31</v>
      </c>
      <c r="D117" s="6" t="s">
        <v>198</v>
      </c>
      <c r="E117" s="22" t="s">
        <v>4</v>
      </c>
      <c r="F117" s="2" t="s">
        <v>48</v>
      </c>
      <c r="G117" s="22" t="s">
        <v>4</v>
      </c>
      <c r="H117" s="2" t="s">
        <v>78</v>
      </c>
      <c r="J117" s="6" t="s">
        <v>203</v>
      </c>
      <c r="K117" s="22" t="s">
        <v>4</v>
      </c>
      <c r="L117" s="2" t="s">
        <v>31</v>
      </c>
      <c r="M117" s="22" t="s">
        <v>4</v>
      </c>
      <c r="N117" s="2" t="s">
        <v>24</v>
      </c>
      <c r="P117" s="6" t="s">
        <v>212</v>
      </c>
      <c r="Q117" s="22" t="s">
        <v>4</v>
      </c>
      <c r="R117" s="2" t="s">
        <v>29</v>
      </c>
    </row>
    <row r="118" spans="1:17" ht="12" customHeight="1">
      <c r="A118" s="22"/>
      <c r="D118" s="26"/>
      <c r="E118" s="22"/>
      <c r="G118" s="22"/>
      <c r="J118" s="26"/>
      <c r="K118" s="22"/>
      <c r="M118" s="22"/>
      <c r="P118" s="26"/>
      <c r="Q118" s="22"/>
    </row>
    <row r="119" spans="1:18" ht="12.75">
      <c r="A119" s="7" t="s">
        <v>87</v>
      </c>
      <c r="B119" s="7" t="s">
        <v>87</v>
      </c>
      <c r="C119" s="7" t="s">
        <v>87</v>
      </c>
      <c r="D119" s="7" t="s">
        <v>87</v>
      </c>
      <c r="E119" s="7">
        <v>0</v>
      </c>
      <c r="F119" s="7" t="s">
        <v>99</v>
      </c>
      <c r="G119" s="7" t="s">
        <v>87</v>
      </c>
      <c r="H119" s="7" t="s">
        <v>87</v>
      </c>
      <c r="I119" s="7">
        <v>20</v>
      </c>
      <c r="J119" s="7" t="s">
        <v>90</v>
      </c>
      <c r="K119" s="7" t="s">
        <v>87</v>
      </c>
      <c r="L119" s="7" t="s">
        <v>87</v>
      </c>
      <c r="M119" s="7" t="s">
        <v>87</v>
      </c>
      <c r="N119" s="7" t="s">
        <v>87</v>
      </c>
      <c r="O119" s="7" t="s">
        <v>87</v>
      </c>
      <c r="P119" s="7" t="s">
        <v>87</v>
      </c>
      <c r="Q119" s="7">
        <v>18</v>
      </c>
      <c r="R119" s="7" t="s">
        <v>93</v>
      </c>
    </row>
    <row r="120" spans="1:18" ht="12.75">
      <c r="A120" s="7" t="s">
        <v>87</v>
      </c>
      <c r="B120" s="7" t="s">
        <v>87</v>
      </c>
      <c r="C120" s="7" t="s">
        <v>87</v>
      </c>
      <c r="D120" s="7" t="s">
        <v>87</v>
      </c>
      <c r="E120" s="7">
        <v>0</v>
      </c>
      <c r="F120" s="7" t="s">
        <v>99</v>
      </c>
      <c r="G120" s="7" t="s">
        <v>87</v>
      </c>
      <c r="H120" s="7" t="s">
        <v>87</v>
      </c>
      <c r="I120" s="7">
        <v>27</v>
      </c>
      <c r="J120" s="7" t="s">
        <v>90</v>
      </c>
      <c r="K120" s="7" t="s">
        <v>87</v>
      </c>
      <c r="L120" s="7" t="s">
        <v>87</v>
      </c>
      <c r="M120" s="7">
        <v>24</v>
      </c>
      <c r="N120" s="7" t="s">
        <v>136</v>
      </c>
      <c r="O120" s="7" t="s">
        <v>87</v>
      </c>
      <c r="P120" s="7" t="s">
        <v>87</v>
      </c>
      <c r="Q120" s="7" t="s">
        <v>87</v>
      </c>
      <c r="R120" s="7" t="s">
        <v>87</v>
      </c>
    </row>
    <row r="121" spans="1:18" ht="12.75">
      <c r="A121" s="7" t="s">
        <v>87</v>
      </c>
      <c r="B121" s="7" t="s">
        <v>87</v>
      </c>
      <c r="C121" s="7" t="s">
        <v>87</v>
      </c>
      <c r="D121" s="7" t="s">
        <v>87</v>
      </c>
      <c r="E121" s="7">
        <v>0</v>
      </c>
      <c r="F121" s="7" t="s">
        <v>99</v>
      </c>
      <c r="G121" s="7" t="s">
        <v>87</v>
      </c>
      <c r="H121" s="7" t="s">
        <v>87</v>
      </c>
      <c r="I121" s="7">
        <v>20</v>
      </c>
      <c r="J121" s="7" t="s">
        <v>137</v>
      </c>
      <c r="K121" s="7" t="s">
        <v>87</v>
      </c>
      <c r="L121" s="7" t="s">
        <v>87</v>
      </c>
      <c r="M121" s="7" t="s">
        <v>87</v>
      </c>
      <c r="N121" s="7" t="s">
        <v>87</v>
      </c>
      <c r="O121" s="7">
        <v>20</v>
      </c>
      <c r="P121" s="7" t="s">
        <v>112</v>
      </c>
      <c r="Q121" s="7" t="s">
        <v>87</v>
      </c>
      <c r="R121" s="7" t="s">
        <v>87</v>
      </c>
    </row>
    <row r="122" spans="1:18" ht="12.75">
      <c r="A122" s="7" t="s">
        <v>87</v>
      </c>
      <c r="B122" s="7" t="s">
        <v>87</v>
      </c>
      <c r="C122" s="7" t="s">
        <v>87</v>
      </c>
      <c r="D122" s="7" t="s">
        <v>87</v>
      </c>
      <c r="E122" s="7">
        <v>0</v>
      </c>
      <c r="F122" s="7" t="s">
        <v>99</v>
      </c>
      <c r="G122" s="7" t="s">
        <v>87</v>
      </c>
      <c r="H122" s="7" t="s">
        <v>87</v>
      </c>
      <c r="I122" s="7">
        <v>20</v>
      </c>
      <c r="J122" s="7" t="s">
        <v>90</v>
      </c>
      <c r="K122" s="7" t="s">
        <v>87</v>
      </c>
      <c r="L122" s="7" t="s">
        <v>87</v>
      </c>
      <c r="M122" s="7" t="s">
        <v>87</v>
      </c>
      <c r="N122" s="7" t="s">
        <v>87</v>
      </c>
      <c r="O122" s="7">
        <v>18</v>
      </c>
      <c r="P122" s="7" t="s">
        <v>112</v>
      </c>
      <c r="Q122" s="7" t="s">
        <v>87</v>
      </c>
      <c r="R122" s="7" t="s">
        <v>87</v>
      </c>
    </row>
    <row r="123" spans="1:18" ht="12.75">
      <c r="A123" s="7" t="s">
        <v>87</v>
      </c>
      <c r="B123" s="7" t="s">
        <v>87</v>
      </c>
      <c r="C123" s="7">
        <v>18</v>
      </c>
      <c r="D123" s="7" t="s">
        <v>96</v>
      </c>
      <c r="E123" s="7" t="s">
        <v>87</v>
      </c>
      <c r="F123" s="7" t="s">
        <v>87</v>
      </c>
      <c r="G123" s="7" t="s">
        <v>87</v>
      </c>
      <c r="H123" s="7" t="s">
        <v>87</v>
      </c>
      <c r="I123" s="7">
        <v>20</v>
      </c>
      <c r="J123" s="7" t="s">
        <v>90</v>
      </c>
      <c r="K123" s="7" t="s">
        <v>87</v>
      </c>
      <c r="L123" s="7" t="s">
        <v>87</v>
      </c>
      <c r="M123" s="7" t="s">
        <v>87</v>
      </c>
      <c r="N123" s="7" t="s">
        <v>87</v>
      </c>
      <c r="O123" s="7">
        <v>23</v>
      </c>
      <c r="P123" s="7" t="s">
        <v>112</v>
      </c>
      <c r="Q123" s="7" t="s">
        <v>87</v>
      </c>
      <c r="R123" s="7" t="s">
        <v>87</v>
      </c>
    </row>
    <row r="124" spans="1:18" ht="12.75">
      <c r="A124" s="7">
        <v>18</v>
      </c>
      <c r="B124" s="7" t="s">
        <v>93</v>
      </c>
      <c r="C124" s="7" t="s">
        <v>87</v>
      </c>
      <c r="D124" s="7" t="s">
        <v>87</v>
      </c>
      <c r="E124" s="7" t="s">
        <v>87</v>
      </c>
      <c r="F124" s="7" t="s">
        <v>87</v>
      </c>
      <c r="G124" s="7" t="s">
        <v>87</v>
      </c>
      <c r="H124" s="7" t="s">
        <v>87</v>
      </c>
      <c r="I124" s="7">
        <v>20</v>
      </c>
      <c r="J124" s="7" t="s">
        <v>90</v>
      </c>
      <c r="K124" s="7" t="s">
        <v>87</v>
      </c>
      <c r="L124" s="7" t="s">
        <v>87</v>
      </c>
      <c r="M124" s="7" t="s">
        <v>87</v>
      </c>
      <c r="N124" s="7" t="s">
        <v>87</v>
      </c>
      <c r="O124" s="7" t="s">
        <v>87</v>
      </c>
      <c r="P124" s="7" t="s">
        <v>87</v>
      </c>
      <c r="Q124" s="7">
        <v>20</v>
      </c>
      <c r="R124" s="7" t="s">
        <v>93</v>
      </c>
    </row>
    <row r="125" spans="1:18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2" customHeight="1">
      <c r="A126" s="19"/>
      <c r="B126" s="19"/>
      <c r="C126" s="19"/>
      <c r="D126" s="19"/>
      <c r="E126" s="19"/>
      <c r="F126" s="19"/>
      <c r="G126" s="19"/>
      <c r="H126" s="19"/>
      <c r="I126" s="19"/>
      <c r="K126" s="20"/>
      <c r="L126" s="20"/>
      <c r="M126" s="20"/>
      <c r="N126" s="20"/>
      <c r="O126" s="20"/>
      <c r="P126" s="20"/>
      <c r="Q126" s="20"/>
      <c r="R126" s="20"/>
    </row>
    <row r="127" spans="2:18" ht="12.75">
      <c r="B127" s="2" t="s">
        <v>138</v>
      </c>
      <c r="D127" s="2" t="s">
        <v>166</v>
      </c>
      <c r="F127" s="2" t="s">
        <v>214</v>
      </c>
      <c r="H127" s="2" t="s">
        <v>166</v>
      </c>
      <c r="I127" s="23"/>
      <c r="J127" s="2" t="s">
        <v>214</v>
      </c>
      <c r="L127" s="2" t="s">
        <v>138</v>
      </c>
      <c r="N127" s="2" t="s">
        <v>214</v>
      </c>
      <c r="O127" s="23"/>
      <c r="P127" s="2" t="s">
        <v>138</v>
      </c>
      <c r="R127" s="2" t="s">
        <v>166</v>
      </c>
    </row>
    <row r="128" spans="2:18" ht="12.75">
      <c r="B128" s="2" t="s">
        <v>165</v>
      </c>
      <c r="D128" s="2" t="s">
        <v>215</v>
      </c>
      <c r="E128" s="22"/>
      <c r="F128" s="2" t="s">
        <v>128</v>
      </c>
      <c r="H128" s="2" t="s">
        <v>215</v>
      </c>
      <c r="J128" s="2" t="s">
        <v>128</v>
      </c>
      <c r="K128" s="22"/>
      <c r="L128" s="2" t="s">
        <v>165</v>
      </c>
      <c r="N128" s="2" t="s">
        <v>128</v>
      </c>
      <c r="P128" s="2" t="s">
        <v>165</v>
      </c>
      <c r="R128" s="2" t="s">
        <v>215</v>
      </c>
    </row>
    <row r="129" spans="2:18" ht="12.75">
      <c r="B129" s="2" t="s">
        <v>139</v>
      </c>
      <c r="D129" s="2" t="s">
        <v>167</v>
      </c>
      <c r="E129" s="22"/>
      <c r="F129" s="2" t="s">
        <v>216</v>
      </c>
      <c r="H129" s="2" t="s">
        <v>167</v>
      </c>
      <c r="J129" s="2" t="s">
        <v>216</v>
      </c>
      <c r="K129" s="22"/>
      <c r="L129" s="2" t="s">
        <v>139</v>
      </c>
      <c r="N129" s="2" t="s">
        <v>216</v>
      </c>
      <c r="P129" s="2" t="s">
        <v>139</v>
      </c>
      <c r="R129" s="2" t="s">
        <v>167</v>
      </c>
    </row>
    <row r="130" spans="2:18" ht="12.75">
      <c r="B130" s="2" t="s">
        <v>181</v>
      </c>
      <c r="D130" s="2" t="s">
        <v>168</v>
      </c>
      <c r="E130" s="22"/>
      <c r="F130" s="2" t="s">
        <v>132</v>
      </c>
      <c r="H130" s="2" t="s">
        <v>168</v>
      </c>
      <c r="J130" s="2" t="s">
        <v>132</v>
      </c>
      <c r="K130" s="22"/>
      <c r="L130" s="2" t="s">
        <v>181</v>
      </c>
      <c r="N130" s="2" t="s">
        <v>132</v>
      </c>
      <c r="P130" s="2" t="s">
        <v>181</v>
      </c>
      <c r="R130" s="2" t="s">
        <v>168</v>
      </c>
    </row>
    <row r="131" spans="2:18" ht="12.75">
      <c r="B131" s="2" t="s">
        <v>166</v>
      </c>
      <c r="D131" s="2" t="s">
        <v>219</v>
      </c>
      <c r="E131" s="22"/>
      <c r="F131" s="2" t="s">
        <v>220</v>
      </c>
      <c r="H131" s="2" t="s">
        <v>219</v>
      </c>
      <c r="J131" s="2" t="s">
        <v>220</v>
      </c>
      <c r="K131" s="22"/>
      <c r="L131" s="2" t="s">
        <v>166</v>
      </c>
      <c r="N131" s="2" t="s">
        <v>220</v>
      </c>
      <c r="P131" s="2" t="s">
        <v>166</v>
      </c>
      <c r="R131" s="2" t="s">
        <v>219</v>
      </c>
    </row>
    <row r="132" spans="2:18" ht="12.75">
      <c r="B132" s="2" t="s">
        <v>217</v>
      </c>
      <c r="D132" s="2" t="s">
        <v>156</v>
      </c>
      <c r="E132" s="22"/>
      <c r="F132" s="2" t="s">
        <v>218</v>
      </c>
      <c r="H132" s="2" t="s">
        <v>156</v>
      </c>
      <c r="J132" s="2" t="s">
        <v>218</v>
      </c>
      <c r="K132" s="22"/>
      <c r="L132" s="2" t="s">
        <v>217</v>
      </c>
      <c r="N132" s="2" t="s">
        <v>218</v>
      </c>
      <c r="P132" s="2" t="s">
        <v>217</v>
      </c>
      <c r="R132" s="2" t="s">
        <v>156</v>
      </c>
    </row>
    <row r="134" spans="1:16" ht="12.75">
      <c r="A134" s="10" t="str">
        <f>$A$1&amp;"/19"</f>
        <v>1/19</v>
      </c>
      <c r="B134" s="3"/>
      <c r="C134" s="22" t="s">
        <v>0</v>
      </c>
      <c r="D134" s="2" t="s">
        <v>67</v>
      </c>
      <c r="G134" s="10" t="str">
        <f>$A$1&amp;"/20"</f>
        <v>1/20</v>
      </c>
      <c r="I134" s="22" t="s">
        <v>0</v>
      </c>
      <c r="J134" s="2" t="s">
        <v>2</v>
      </c>
      <c r="M134" s="10" t="str">
        <f>$A$1&amp;"/21"</f>
        <v>1/21</v>
      </c>
      <c r="O134" s="22" t="s">
        <v>0</v>
      </c>
      <c r="P134" s="2" t="s">
        <v>39</v>
      </c>
    </row>
    <row r="135" spans="3:16" ht="12.75">
      <c r="C135" s="22" t="s">
        <v>1</v>
      </c>
      <c r="D135" s="2" t="s">
        <v>48</v>
      </c>
      <c r="I135" s="22" t="s">
        <v>1</v>
      </c>
      <c r="J135" s="2" t="s">
        <v>25</v>
      </c>
      <c r="O135" s="22" t="s">
        <v>1</v>
      </c>
      <c r="P135" s="2" t="s">
        <v>177</v>
      </c>
    </row>
    <row r="136" spans="3:16" ht="12.75">
      <c r="C136" s="22" t="s">
        <v>2</v>
      </c>
      <c r="D136" s="2" t="s">
        <v>49</v>
      </c>
      <c r="I136" s="22" t="s">
        <v>2</v>
      </c>
      <c r="J136" s="2" t="s">
        <v>30</v>
      </c>
      <c r="O136" s="22" t="s">
        <v>2</v>
      </c>
      <c r="P136" s="2" t="s">
        <v>20</v>
      </c>
    </row>
    <row r="137" spans="3:16" ht="12.75">
      <c r="C137" s="22" t="s">
        <v>3</v>
      </c>
      <c r="D137" s="2" t="s">
        <v>50</v>
      </c>
      <c r="I137" s="22" t="s">
        <v>3</v>
      </c>
      <c r="J137" s="2" t="s">
        <v>140</v>
      </c>
      <c r="O137" s="22" t="s">
        <v>3</v>
      </c>
      <c r="P137" s="2" t="s">
        <v>34</v>
      </c>
    </row>
    <row r="138" spans="3:16" ht="12.75">
      <c r="C138" s="22" t="s">
        <v>4</v>
      </c>
      <c r="D138" s="2" t="s">
        <v>57</v>
      </c>
      <c r="I138" s="22" t="s">
        <v>4</v>
      </c>
      <c r="J138" s="2" t="s">
        <v>50</v>
      </c>
      <c r="O138" s="22" t="s">
        <v>4</v>
      </c>
      <c r="P138" s="2" t="s">
        <v>29</v>
      </c>
    </row>
    <row r="139" spans="1:18" ht="12.75">
      <c r="A139" s="22" t="s">
        <v>0</v>
      </c>
      <c r="B139" s="2" t="s">
        <v>2</v>
      </c>
      <c r="D139" s="4" t="s">
        <v>5</v>
      </c>
      <c r="E139" s="22" t="s">
        <v>0</v>
      </c>
      <c r="F139" s="2" t="s">
        <v>3</v>
      </c>
      <c r="G139" s="22" t="s">
        <v>0</v>
      </c>
      <c r="H139" s="2" t="s">
        <v>41</v>
      </c>
      <c r="J139" s="4" t="s">
        <v>6</v>
      </c>
      <c r="K139" s="22" t="s">
        <v>0</v>
      </c>
      <c r="L139" s="2" t="s">
        <v>4</v>
      </c>
      <c r="M139" s="22" t="s">
        <v>0</v>
      </c>
      <c r="N139" s="2" t="s">
        <v>1</v>
      </c>
      <c r="P139" s="4" t="s">
        <v>7</v>
      </c>
      <c r="Q139" s="22" t="s">
        <v>0</v>
      </c>
      <c r="R139" s="2" t="s">
        <v>3</v>
      </c>
    </row>
    <row r="140" spans="1:18" ht="12.75">
      <c r="A140" s="22" t="s">
        <v>1</v>
      </c>
      <c r="B140" s="2" t="s">
        <v>19</v>
      </c>
      <c r="E140" s="22" t="s">
        <v>1</v>
      </c>
      <c r="F140" s="2" t="s">
        <v>61</v>
      </c>
      <c r="G140" s="22" t="s">
        <v>1</v>
      </c>
      <c r="H140" s="2" t="s">
        <v>53</v>
      </c>
      <c r="K140" s="22" t="s">
        <v>1</v>
      </c>
      <c r="L140" s="2" t="s">
        <v>59</v>
      </c>
      <c r="M140" s="22" t="s">
        <v>1</v>
      </c>
      <c r="N140" s="2" t="s">
        <v>47</v>
      </c>
      <c r="Q140" s="22" t="s">
        <v>1</v>
      </c>
      <c r="R140" s="2" t="s">
        <v>20</v>
      </c>
    </row>
    <row r="141" spans="1:18" ht="12.75">
      <c r="A141" s="22" t="s">
        <v>2</v>
      </c>
      <c r="B141" s="2" t="s">
        <v>18</v>
      </c>
      <c r="C141" s="22" t="s">
        <v>8</v>
      </c>
      <c r="D141" s="5" t="s">
        <v>9</v>
      </c>
      <c r="E141" s="22" t="s">
        <v>2</v>
      </c>
      <c r="F141" s="3" t="s">
        <v>74</v>
      </c>
      <c r="G141" s="22" t="s">
        <v>2</v>
      </c>
      <c r="H141" s="2" t="s">
        <v>16</v>
      </c>
      <c r="I141" s="22" t="s">
        <v>10</v>
      </c>
      <c r="J141" s="5" t="s">
        <v>11</v>
      </c>
      <c r="K141" s="22" t="s">
        <v>2</v>
      </c>
      <c r="L141" s="3" t="s">
        <v>18</v>
      </c>
      <c r="M141" s="22" t="s">
        <v>2</v>
      </c>
      <c r="N141" s="2" t="s">
        <v>18</v>
      </c>
      <c r="O141" s="22" t="s">
        <v>12</v>
      </c>
      <c r="P141" s="5" t="s">
        <v>13</v>
      </c>
      <c r="Q141" s="22" t="s">
        <v>2</v>
      </c>
      <c r="R141" s="3" t="s">
        <v>141</v>
      </c>
    </row>
    <row r="142" spans="1:18" ht="13.5" thickBot="1">
      <c r="A142" s="22" t="s">
        <v>3</v>
      </c>
      <c r="B142" s="2" t="s">
        <v>24</v>
      </c>
      <c r="D142" s="4" t="s">
        <v>14</v>
      </c>
      <c r="E142" s="22" t="s">
        <v>3</v>
      </c>
      <c r="F142" s="2" t="s">
        <v>37</v>
      </c>
      <c r="G142" s="22" t="s">
        <v>3</v>
      </c>
      <c r="H142" s="2" t="s">
        <v>84</v>
      </c>
      <c r="J142" s="4" t="s">
        <v>14</v>
      </c>
      <c r="K142" s="22" t="s">
        <v>3</v>
      </c>
      <c r="L142" s="2" t="s">
        <v>29</v>
      </c>
      <c r="M142" s="22" t="s">
        <v>3</v>
      </c>
      <c r="N142" s="2" t="s">
        <v>65</v>
      </c>
      <c r="P142" s="4" t="s">
        <v>14</v>
      </c>
      <c r="Q142" s="22" t="s">
        <v>3</v>
      </c>
      <c r="R142" s="2" t="s">
        <v>29</v>
      </c>
    </row>
    <row r="143" spans="1:18" ht="13.5" thickBot="1">
      <c r="A143" s="22" t="s">
        <v>4</v>
      </c>
      <c r="B143" s="2" t="s">
        <v>18</v>
      </c>
      <c r="D143" s="6" t="s">
        <v>199</v>
      </c>
      <c r="E143" s="22" t="s">
        <v>4</v>
      </c>
      <c r="F143" s="2" t="s">
        <v>61</v>
      </c>
      <c r="G143" s="22" t="s">
        <v>4</v>
      </c>
      <c r="H143" s="2" t="s">
        <v>20</v>
      </c>
      <c r="J143" s="6" t="s">
        <v>204</v>
      </c>
      <c r="K143" s="22" t="s">
        <v>4</v>
      </c>
      <c r="L143" s="2" t="s">
        <v>60</v>
      </c>
      <c r="M143" s="22" t="s">
        <v>4</v>
      </c>
      <c r="N143" s="2" t="s">
        <v>24</v>
      </c>
      <c r="P143" s="6" t="s">
        <v>213</v>
      </c>
      <c r="Q143" s="22" t="s">
        <v>4</v>
      </c>
      <c r="R143" s="2" t="s">
        <v>177</v>
      </c>
    </row>
    <row r="144" ht="12" customHeight="1"/>
    <row r="145" spans="1:18" ht="12.75">
      <c r="A145" s="7" t="s">
        <v>87</v>
      </c>
      <c r="B145" s="7" t="s">
        <v>87</v>
      </c>
      <c r="C145" s="7" t="s">
        <v>87</v>
      </c>
      <c r="D145" s="7" t="s">
        <v>87</v>
      </c>
      <c r="E145" s="7">
        <v>18</v>
      </c>
      <c r="F145" s="7" t="s">
        <v>108</v>
      </c>
      <c r="G145" s="7" t="s">
        <v>87</v>
      </c>
      <c r="H145" s="7" t="s">
        <v>87</v>
      </c>
      <c r="I145" s="7">
        <v>18</v>
      </c>
      <c r="J145" s="7" t="s">
        <v>106</v>
      </c>
      <c r="K145" s="7" t="s">
        <v>87</v>
      </c>
      <c r="L145" s="7" t="s">
        <v>87</v>
      </c>
      <c r="M145" s="7" t="s">
        <v>87</v>
      </c>
      <c r="N145" s="7" t="s">
        <v>87</v>
      </c>
      <c r="O145" s="7" t="s">
        <v>87</v>
      </c>
      <c r="P145" s="7" t="s">
        <v>87</v>
      </c>
      <c r="Q145" s="7">
        <v>18</v>
      </c>
      <c r="R145" s="7" t="s">
        <v>98</v>
      </c>
    </row>
    <row r="146" spans="1:18" ht="12.75">
      <c r="A146" s="7">
        <v>0</v>
      </c>
      <c r="B146" s="7" t="s">
        <v>99</v>
      </c>
      <c r="C146" s="7" t="s">
        <v>87</v>
      </c>
      <c r="D146" s="7" t="s">
        <v>87</v>
      </c>
      <c r="E146" s="7" t="s">
        <v>87</v>
      </c>
      <c r="F146" s="7" t="s">
        <v>87</v>
      </c>
      <c r="G146" s="7" t="s">
        <v>87</v>
      </c>
      <c r="H146" s="7" t="s">
        <v>87</v>
      </c>
      <c r="I146" s="7">
        <v>22</v>
      </c>
      <c r="J146" s="7" t="s">
        <v>102</v>
      </c>
      <c r="K146" s="7" t="s">
        <v>87</v>
      </c>
      <c r="L146" s="7" t="s">
        <v>87</v>
      </c>
      <c r="M146" s="7" t="s">
        <v>87</v>
      </c>
      <c r="N146" s="7" t="s">
        <v>87</v>
      </c>
      <c r="O146" s="7">
        <v>18</v>
      </c>
      <c r="P146" s="7" t="s">
        <v>95</v>
      </c>
      <c r="Q146" s="7" t="s">
        <v>87</v>
      </c>
      <c r="R146" s="7" t="s">
        <v>87</v>
      </c>
    </row>
    <row r="147" spans="1:18" ht="12.75">
      <c r="A147" s="7">
        <v>0</v>
      </c>
      <c r="B147" s="7" t="s">
        <v>99</v>
      </c>
      <c r="C147" s="7" t="s">
        <v>87</v>
      </c>
      <c r="D147" s="7" t="s">
        <v>87</v>
      </c>
      <c r="E147" s="7" t="s">
        <v>87</v>
      </c>
      <c r="F147" s="7" t="s">
        <v>87</v>
      </c>
      <c r="G147" s="7" t="s">
        <v>87</v>
      </c>
      <c r="H147" s="7" t="s">
        <v>87</v>
      </c>
      <c r="I147" s="7">
        <v>18</v>
      </c>
      <c r="J147" s="7" t="s">
        <v>103</v>
      </c>
      <c r="K147" s="7" t="s">
        <v>87</v>
      </c>
      <c r="L147" s="7" t="s">
        <v>87</v>
      </c>
      <c r="M147" s="7" t="s">
        <v>87</v>
      </c>
      <c r="N147" s="7" t="s">
        <v>87</v>
      </c>
      <c r="O147" s="7">
        <v>0</v>
      </c>
      <c r="P147" s="7" t="s">
        <v>99</v>
      </c>
      <c r="Q147" s="7" t="s">
        <v>87</v>
      </c>
      <c r="R147" s="7" t="s">
        <v>87</v>
      </c>
    </row>
    <row r="148" spans="1:18" ht="12.75">
      <c r="A148" s="7">
        <v>0</v>
      </c>
      <c r="B148" s="7" t="s">
        <v>99</v>
      </c>
      <c r="C148" s="7" t="s">
        <v>87</v>
      </c>
      <c r="D148" s="7" t="s">
        <v>87</v>
      </c>
      <c r="E148" s="7" t="s">
        <v>87</v>
      </c>
      <c r="F148" s="7" t="s">
        <v>87</v>
      </c>
      <c r="G148" s="7">
        <v>18</v>
      </c>
      <c r="H148" s="7" t="s">
        <v>223</v>
      </c>
      <c r="I148" s="7" t="s">
        <v>87</v>
      </c>
      <c r="J148" s="7" t="s">
        <v>87</v>
      </c>
      <c r="K148" s="7" t="s">
        <v>87</v>
      </c>
      <c r="L148" s="7" t="s">
        <v>87</v>
      </c>
      <c r="M148" s="7" t="s">
        <v>87</v>
      </c>
      <c r="N148" s="7" t="s">
        <v>87</v>
      </c>
      <c r="O148" s="7">
        <v>18</v>
      </c>
      <c r="P148" s="7" t="s">
        <v>93</v>
      </c>
      <c r="Q148" s="7" t="s">
        <v>87</v>
      </c>
      <c r="R148" s="7" t="s">
        <v>87</v>
      </c>
    </row>
    <row r="149" spans="1:18" ht="12.75">
      <c r="A149" s="7">
        <v>0</v>
      </c>
      <c r="B149" s="7" t="s">
        <v>99</v>
      </c>
      <c r="C149" s="7" t="s">
        <v>87</v>
      </c>
      <c r="D149" s="7" t="s">
        <v>87</v>
      </c>
      <c r="E149" s="7" t="s">
        <v>87</v>
      </c>
      <c r="F149" s="7" t="s">
        <v>87</v>
      </c>
      <c r="G149" s="7" t="s">
        <v>87</v>
      </c>
      <c r="H149" s="7" t="s">
        <v>87</v>
      </c>
      <c r="I149" s="7">
        <v>18</v>
      </c>
      <c r="J149" s="7" t="s">
        <v>106</v>
      </c>
      <c r="K149" s="7" t="s">
        <v>87</v>
      </c>
      <c r="L149" s="7" t="s">
        <v>87</v>
      </c>
      <c r="M149" s="7" t="s">
        <v>87</v>
      </c>
      <c r="N149" s="7" t="s">
        <v>87</v>
      </c>
      <c r="O149" s="7">
        <v>0</v>
      </c>
      <c r="P149" s="7" t="s">
        <v>99</v>
      </c>
      <c r="Q149" s="7" t="s">
        <v>87</v>
      </c>
      <c r="R149" s="7" t="s">
        <v>87</v>
      </c>
    </row>
    <row r="150" spans="1:18" ht="12.75">
      <c r="A150" s="7" t="s">
        <v>87</v>
      </c>
      <c r="B150" s="7" t="s">
        <v>87</v>
      </c>
      <c r="C150" s="7">
        <v>18</v>
      </c>
      <c r="D150" s="7" t="s">
        <v>104</v>
      </c>
      <c r="E150" s="7" t="s">
        <v>87</v>
      </c>
      <c r="F150" s="7" t="s">
        <v>87</v>
      </c>
      <c r="G150" s="7" t="s">
        <v>87</v>
      </c>
      <c r="H150" s="7" t="s">
        <v>87</v>
      </c>
      <c r="I150" s="7" t="s">
        <v>87</v>
      </c>
      <c r="J150" s="7" t="s">
        <v>87</v>
      </c>
      <c r="K150" s="7">
        <v>18</v>
      </c>
      <c r="L150" s="7" t="s">
        <v>89</v>
      </c>
      <c r="M150" s="7" t="s">
        <v>87</v>
      </c>
      <c r="N150" s="7" t="s">
        <v>87</v>
      </c>
      <c r="O150" s="7">
        <v>18</v>
      </c>
      <c r="P150" s="7" t="s">
        <v>98</v>
      </c>
      <c r="Q150" s="7" t="s">
        <v>87</v>
      </c>
      <c r="R150" s="7" t="s">
        <v>87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421875" style="23" customWidth="1"/>
    <col min="2" max="2" width="8.28125" style="2" customWidth="1"/>
    <col min="3" max="3" width="2.421875" style="22" customWidth="1"/>
    <col min="4" max="4" width="9.28125" style="2" customWidth="1"/>
    <col min="5" max="5" width="2.421875" style="23" customWidth="1"/>
    <col min="6" max="6" width="8.421875" style="2" customWidth="1"/>
    <col min="7" max="7" width="2.421875" style="23" customWidth="1"/>
    <col min="8" max="8" width="8.28125" style="2" customWidth="1"/>
    <col min="9" max="9" width="2.421875" style="22" customWidth="1"/>
    <col min="10" max="10" width="9.28125" style="2" customWidth="1"/>
    <col min="11" max="11" width="2.421875" style="23" customWidth="1"/>
    <col min="12" max="12" width="8.57421875" style="2" customWidth="1"/>
    <col min="13" max="13" width="2.421875" style="23" customWidth="1"/>
    <col min="14" max="14" width="9.28125" style="2" customWidth="1"/>
    <col min="15" max="15" width="2.421875" style="22" customWidth="1"/>
    <col min="16" max="16" width="9.28125" style="2" customWidth="1"/>
    <col min="17" max="17" width="2.421875" style="23" customWidth="1"/>
    <col min="18" max="18" width="9.421875" style="2" customWidth="1"/>
    <col min="19" max="16384" width="9.140625" style="23" customWidth="1"/>
  </cols>
  <sheetData>
    <row r="1" spans="1:18" ht="18.75" customHeight="1">
      <c r="A1" s="23">
        <v>2</v>
      </c>
      <c r="B1" s="33" t="s">
        <v>191</v>
      </c>
      <c r="C1" s="31"/>
      <c r="D1" s="31"/>
      <c r="E1" s="31"/>
      <c r="F1" s="31"/>
      <c r="G1" s="31"/>
      <c r="H1" s="31"/>
      <c r="I1" s="24"/>
      <c r="K1" s="32" t="s">
        <v>357</v>
      </c>
      <c r="L1" s="32"/>
      <c r="M1" s="32"/>
      <c r="N1" s="32"/>
      <c r="O1" s="32"/>
      <c r="P1" s="32"/>
      <c r="Q1" s="32"/>
      <c r="R1" s="32"/>
    </row>
    <row r="3" spans="2:18" ht="12.75">
      <c r="B3" s="2" t="s">
        <v>132</v>
      </c>
      <c r="D3" s="2" t="s">
        <v>165</v>
      </c>
      <c r="F3" s="2" t="s">
        <v>219</v>
      </c>
      <c r="H3" s="2" t="s">
        <v>165</v>
      </c>
      <c r="I3" s="23"/>
      <c r="J3" s="2" t="s">
        <v>219</v>
      </c>
      <c r="L3" s="2" t="s">
        <v>132</v>
      </c>
      <c r="N3" s="2" t="s">
        <v>219</v>
      </c>
      <c r="O3" s="23"/>
      <c r="P3" s="2" t="s">
        <v>132</v>
      </c>
      <c r="R3" s="2" t="s">
        <v>165</v>
      </c>
    </row>
    <row r="4" spans="2:18" ht="12.75">
      <c r="B4" s="2" t="s">
        <v>156</v>
      </c>
      <c r="D4" s="2" t="s">
        <v>214</v>
      </c>
      <c r="E4" s="22"/>
      <c r="F4" s="2" t="s">
        <v>217</v>
      </c>
      <c r="H4" s="2" t="s">
        <v>214</v>
      </c>
      <c r="J4" s="2" t="s">
        <v>217</v>
      </c>
      <c r="K4" s="22"/>
      <c r="L4" s="2" t="s">
        <v>156</v>
      </c>
      <c r="N4" s="2" t="s">
        <v>217</v>
      </c>
      <c r="P4" s="2" t="s">
        <v>156</v>
      </c>
      <c r="R4" s="2" t="s">
        <v>214</v>
      </c>
    </row>
    <row r="5" spans="2:18" ht="12.75">
      <c r="B5" s="2" t="s">
        <v>139</v>
      </c>
      <c r="D5" s="2" t="s">
        <v>167</v>
      </c>
      <c r="E5" s="22"/>
      <c r="F5" s="2" t="s">
        <v>220</v>
      </c>
      <c r="H5" s="2" t="s">
        <v>167</v>
      </c>
      <c r="J5" s="2" t="s">
        <v>220</v>
      </c>
      <c r="K5" s="22"/>
      <c r="L5" s="2" t="s">
        <v>139</v>
      </c>
      <c r="N5" s="2" t="s">
        <v>220</v>
      </c>
      <c r="P5" s="2" t="s">
        <v>139</v>
      </c>
      <c r="R5" s="2" t="s">
        <v>167</v>
      </c>
    </row>
    <row r="6" spans="2:18" ht="12.75">
      <c r="B6" s="2" t="s">
        <v>128</v>
      </c>
      <c r="D6" s="2" t="s">
        <v>164</v>
      </c>
      <c r="E6" s="22"/>
      <c r="F6" s="2" t="s">
        <v>168</v>
      </c>
      <c r="H6" s="2" t="s">
        <v>164</v>
      </c>
      <c r="J6" s="2" t="s">
        <v>168</v>
      </c>
      <c r="K6" s="22"/>
      <c r="L6" s="2" t="s">
        <v>128</v>
      </c>
      <c r="N6" s="2" t="s">
        <v>168</v>
      </c>
      <c r="P6" s="2" t="s">
        <v>128</v>
      </c>
      <c r="R6" s="2" t="s">
        <v>164</v>
      </c>
    </row>
    <row r="7" spans="2:18" ht="12.75">
      <c r="B7" s="2" t="s">
        <v>258</v>
      </c>
      <c r="D7" s="2" t="s">
        <v>218</v>
      </c>
      <c r="E7" s="22"/>
      <c r="F7" s="2" t="s">
        <v>181</v>
      </c>
      <c r="H7" s="2" t="s">
        <v>218</v>
      </c>
      <c r="J7" s="2" t="s">
        <v>181</v>
      </c>
      <c r="K7" s="22"/>
      <c r="L7" s="2" t="s">
        <v>258</v>
      </c>
      <c r="N7" s="2" t="s">
        <v>181</v>
      </c>
      <c r="P7" s="2" t="s">
        <v>258</v>
      </c>
      <c r="R7" s="2" t="s">
        <v>218</v>
      </c>
    </row>
    <row r="8" spans="2:18" ht="12.75">
      <c r="B8" s="2" t="s">
        <v>215</v>
      </c>
      <c r="D8" s="2" t="s">
        <v>138</v>
      </c>
      <c r="E8" s="22"/>
      <c r="F8" s="2" t="s">
        <v>216</v>
      </c>
      <c r="H8" s="2" t="s">
        <v>138</v>
      </c>
      <c r="J8" s="2" t="s">
        <v>216</v>
      </c>
      <c r="K8" s="22"/>
      <c r="L8" s="2" t="s">
        <v>215</v>
      </c>
      <c r="N8" s="2" t="s">
        <v>216</v>
      </c>
      <c r="P8" s="2" t="s">
        <v>215</v>
      </c>
      <c r="R8" s="2" t="s">
        <v>138</v>
      </c>
    </row>
    <row r="10" spans="1:16" ht="12.75">
      <c r="A10" s="10" t="str">
        <f>$A$1&amp;"/1"</f>
        <v>2/1</v>
      </c>
      <c r="B10" s="3"/>
      <c r="C10" s="22" t="s">
        <v>0</v>
      </c>
      <c r="D10" s="2" t="s">
        <v>3</v>
      </c>
      <c r="G10" s="10" t="str">
        <f>$A$1&amp;"/2"</f>
        <v>2/2</v>
      </c>
      <c r="I10" s="22" t="s">
        <v>0</v>
      </c>
      <c r="J10" s="2" t="s">
        <v>83</v>
      </c>
      <c r="M10" s="10" t="str">
        <f>$A$1&amp;"/3"</f>
        <v>2/3</v>
      </c>
      <c r="O10" s="22" t="s">
        <v>0</v>
      </c>
      <c r="P10" s="2" t="s">
        <v>46</v>
      </c>
    </row>
    <row r="11" spans="3:16" ht="12.75">
      <c r="C11" s="22" t="s">
        <v>1</v>
      </c>
      <c r="D11" s="2" t="s">
        <v>34</v>
      </c>
      <c r="I11" s="22" t="s">
        <v>1</v>
      </c>
      <c r="J11" s="2" t="s">
        <v>23</v>
      </c>
      <c r="O11" s="22" t="s">
        <v>1</v>
      </c>
      <c r="P11" s="2" t="s">
        <v>51</v>
      </c>
    </row>
    <row r="12" spans="3:16" ht="12.75">
      <c r="C12" s="22" t="s">
        <v>2</v>
      </c>
      <c r="D12" s="2" t="s">
        <v>20</v>
      </c>
      <c r="I12" s="22" t="s">
        <v>2</v>
      </c>
      <c r="J12" s="2" t="s">
        <v>25</v>
      </c>
      <c r="O12" s="22" t="s">
        <v>2</v>
      </c>
      <c r="P12" s="2" t="s">
        <v>56</v>
      </c>
    </row>
    <row r="13" spans="3:15" ht="12.75">
      <c r="C13" s="22" t="s">
        <v>3</v>
      </c>
      <c r="D13" s="2" t="s">
        <v>183</v>
      </c>
      <c r="I13" s="22" t="s">
        <v>3</v>
      </c>
      <c r="J13" s="2" t="s">
        <v>32</v>
      </c>
      <c r="O13" s="22" t="s">
        <v>3</v>
      </c>
    </row>
    <row r="14" spans="3:16" ht="12.75">
      <c r="C14" s="22" t="s">
        <v>4</v>
      </c>
      <c r="D14" s="2" t="s">
        <v>42</v>
      </c>
      <c r="I14" s="22" t="s">
        <v>4</v>
      </c>
      <c r="J14" s="2" t="s">
        <v>26</v>
      </c>
      <c r="O14" s="22" t="s">
        <v>4</v>
      </c>
      <c r="P14" s="2" t="s">
        <v>76</v>
      </c>
    </row>
    <row r="15" spans="1:18" ht="12.75">
      <c r="A15" s="22" t="s">
        <v>0</v>
      </c>
      <c r="B15" s="2" t="s">
        <v>67</v>
      </c>
      <c r="D15" s="4" t="s">
        <v>5</v>
      </c>
      <c r="E15" s="22" t="s">
        <v>0</v>
      </c>
      <c r="F15" s="2" t="s">
        <v>2</v>
      </c>
      <c r="G15" s="22" t="s">
        <v>0</v>
      </c>
      <c r="H15" s="2" t="s">
        <v>4</v>
      </c>
      <c r="J15" s="4" t="s">
        <v>6</v>
      </c>
      <c r="K15" s="22" t="s">
        <v>0</v>
      </c>
      <c r="L15" s="2" t="s">
        <v>3</v>
      </c>
      <c r="M15" s="22" t="s">
        <v>0</v>
      </c>
      <c r="N15" s="2" t="s">
        <v>1</v>
      </c>
      <c r="P15" s="4" t="s">
        <v>7</v>
      </c>
      <c r="Q15" s="22" t="s">
        <v>0</v>
      </c>
      <c r="R15" s="2" t="s">
        <v>4</v>
      </c>
    </row>
    <row r="16" spans="1:18" ht="12.75">
      <c r="A16" s="22" t="s">
        <v>1</v>
      </c>
      <c r="B16" s="2" t="s">
        <v>50</v>
      </c>
      <c r="E16" s="22" t="s">
        <v>1</v>
      </c>
      <c r="F16" s="2" t="s">
        <v>17</v>
      </c>
      <c r="G16" s="22" t="s">
        <v>1</v>
      </c>
      <c r="H16" s="2" t="s">
        <v>49</v>
      </c>
      <c r="K16" s="22" t="s">
        <v>1</v>
      </c>
      <c r="L16" s="2" t="s">
        <v>69</v>
      </c>
      <c r="M16" s="22" t="s">
        <v>1</v>
      </c>
      <c r="N16" s="2" t="s">
        <v>27</v>
      </c>
      <c r="Q16" s="22" t="s">
        <v>1</v>
      </c>
      <c r="R16" s="2" t="s">
        <v>29</v>
      </c>
    </row>
    <row r="17" spans="1:18" ht="12.75">
      <c r="A17" s="22" t="s">
        <v>2</v>
      </c>
      <c r="B17" s="2" t="s">
        <v>54</v>
      </c>
      <c r="C17" s="22" t="s">
        <v>8</v>
      </c>
      <c r="D17" s="5" t="s">
        <v>9</v>
      </c>
      <c r="E17" s="22" t="s">
        <v>2</v>
      </c>
      <c r="F17" s="3" t="s">
        <v>32</v>
      </c>
      <c r="G17" s="22" t="s">
        <v>2</v>
      </c>
      <c r="H17" s="2" t="s">
        <v>81</v>
      </c>
      <c r="I17" s="22" t="s">
        <v>10</v>
      </c>
      <c r="J17" s="5" t="s">
        <v>11</v>
      </c>
      <c r="K17" s="22" t="s">
        <v>2</v>
      </c>
      <c r="L17" s="3" t="s">
        <v>142</v>
      </c>
      <c r="M17" s="22" t="s">
        <v>2</v>
      </c>
      <c r="N17" s="2" t="s">
        <v>66</v>
      </c>
      <c r="O17" s="22" t="s">
        <v>12</v>
      </c>
      <c r="P17" s="5" t="s">
        <v>13</v>
      </c>
      <c r="Q17" s="22" t="s">
        <v>2</v>
      </c>
      <c r="R17" s="3" t="s">
        <v>26</v>
      </c>
    </row>
    <row r="18" spans="1:18" ht="13.5" thickBot="1">
      <c r="A18" s="22" t="s">
        <v>3</v>
      </c>
      <c r="B18" s="2" t="s">
        <v>17</v>
      </c>
      <c r="D18" s="4" t="s">
        <v>14</v>
      </c>
      <c r="E18" s="22" t="s">
        <v>3</v>
      </c>
      <c r="F18" s="2" t="s">
        <v>40</v>
      </c>
      <c r="G18" s="22" t="s">
        <v>3</v>
      </c>
      <c r="H18" s="2" t="s">
        <v>53</v>
      </c>
      <c r="J18" s="4" t="s">
        <v>14</v>
      </c>
      <c r="K18" s="22" t="s">
        <v>3</v>
      </c>
      <c r="L18" s="2" t="s">
        <v>27</v>
      </c>
      <c r="M18" s="22" t="s">
        <v>3</v>
      </c>
      <c r="N18" s="2" t="s">
        <v>84</v>
      </c>
      <c r="P18" s="4" t="s">
        <v>14</v>
      </c>
      <c r="Q18" s="22" t="s">
        <v>3</v>
      </c>
      <c r="R18" s="2" t="s">
        <v>38</v>
      </c>
    </row>
    <row r="19" spans="1:18" ht="13.5" thickBot="1">
      <c r="A19" s="22" t="s">
        <v>4</v>
      </c>
      <c r="B19" s="2" t="s">
        <v>61</v>
      </c>
      <c r="D19" s="6" t="s">
        <v>227</v>
      </c>
      <c r="E19" s="22" t="s">
        <v>4</v>
      </c>
      <c r="F19" s="2" t="s">
        <v>78</v>
      </c>
      <c r="G19" s="22" t="s">
        <v>4</v>
      </c>
      <c r="H19" s="2" t="s">
        <v>61</v>
      </c>
      <c r="J19" s="6" t="s">
        <v>233</v>
      </c>
      <c r="K19" s="22" t="s">
        <v>4</v>
      </c>
      <c r="L19" s="2" t="s">
        <v>56</v>
      </c>
      <c r="M19" s="22" t="s">
        <v>4</v>
      </c>
      <c r="P19" s="6" t="s">
        <v>240</v>
      </c>
      <c r="Q19" s="22" t="s">
        <v>4</v>
      </c>
      <c r="R19" s="2" t="s">
        <v>51</v>
      </c>
    </row>
    <row r="21" spans="1:18" ht="12.75">
      <c r="A21" s="7">
        <v>18</v>
      </c>
      <c r="B21" s="7" t="s">
        <v>158</v>
      </c>
      <c r="C21" s="7" t="s">
        <v>87</v>
      </c>
      <c r="D21" s="7" t="s">
        <v>87</v>
      </c>
      <c r="E21" s="7" t="s">
        <v>87</v>
      </c>
      <c r="F21" s="7" t="s">
        <v>87</v>
      </c>
      <c r="G21" s="7" t="s">
        <v>87</v>
      </c>
      <c r="H21" s="7" t="s">
        <v>87</v>
      </c>
      <c r="I21" s="7">
        <v>18</v>
      </c>
      <c r="J21" s="7" t="s">
        <v>110</v>
      </c>
      <c r="K21" s="7" t="s">
        <v>87</v>
      </c>
      <c r="L21" s="7" t="s">
        <v>87</v>
      </c>
      <c r="M21" s="7">
        <v>18</v>
      </c>
      <c r="N21" s="7" t="s">
        <v>104</v>
      </c>
      <c r="O21" s="7" t="s">
        <v>87</v>
      </c>
      <c r="P21" s="7" t="s">
        <v>87</v>
      </c>
      <c r="Q21" s="7" t="s">
        <v>87</v>
      </c>
      <c r="R21" s="7" t="s">
        <v>87</v>
      </c>
    </row>
    <row r="22" spans="1:18" ht="12.75">
      <c r="A22" s="7">
        <v>23</v>
      </c>
      <c r="B22" s="7" t="s">
        <v>158</v>
      </c>
      <c r="C22" s="7" t="s">
        <v>87</v>
      </c>
      <c r="D22" s="7" t="s">
        <v>87</v>
      </c>
      <c r="E22" s="7" t="s">
        <v>87</v>
      </c>
      <c r="F22" s="7" t="s">
        <v>87</v>
      </c>
      <c r="G22" s="7" t="s">
        <v>87</v>
      </c>
      <c r="H22" s="7" t="s">
        <v>87</v>
      </c>
      <c r="I22" s="7">
        <v>18</v>
      </c>
      <c r="J22" s="7" t="s">
        <v>89</v>
      </c>
      <c r="K22" s="7" t="s">
        <v>87</v>
      </c>
      <c r="L22" s="7" t="s">
        <v>87</v>
      </c>
      <c r="M22" s="7">
        <v>18</v>
      </c>
      <c r="N22" s="7" t="s">
        <v>103</v>
      </c>
      <c r="O22" s="7" t="s">
        <v>87</v>
      </c>
      <c r="P22" s="7" t="s">
        <v>87</v>
      </c>
      <c r="Q22" s="7" t="s">
        <v>87</v>
      </c>
      <c r="R22" s="7" t="s">
        <v>87</v>
      </c>
    </row>
    <row r="23" spans="1:18" ht="12.75">
      <c r="A23" s="7">
        <v>23</v>
      </c>
      <c r="B23" s="7" t="s">
        <v>133</v>
      </c>
      <c r="C23" s="7" t="s">
        <v>87</v>
      </c>
      <c r="D23" s="7" t="s">
        <v>87</v>
      </c>
      <c r="E23" s="7" t="s">
        <v>87</v>
      </c>
      <c r="F23" s="7" t="s">
        <v>87</v>
      </c>
      <c r="G23" s="7" t="s">
        <v>87</v>
      </c>
      <c r="H23" s="7" t="s">
        <v>87</v>
      </c>
      <c r="I23" s="7">
        <v>18</v>
      </c>
      <c r="J23" s="7" t="s">
        <v>110</v>
      </c>
      <c r="K23" s="7" t="s">
        <v>87</v>
      </c>
      <c r="L23" s="7" t="s">
        <v>87</v>
      </c>
      <c r="M23" s="7">
        <v>18</v>
      </c>
      <c r="N23" s="7" t="s">
        <v>102</v>
      </c>
      <c r="O23" s="7" t="s">
        <v>87</v>
      </c>
      <c r="P23" s="7" t="s">
        <v>87</v>
      </c>
      <c r="Q23" s="7" t="s">
        <v>87</v>
      </c>
      <c r="R23" s="7" t="s">
        <v>87</v>
      </c>
    </row>
    <row r="24" spans="1:18" ht="12.75">
      <c r="A24" s="7">
        <v>23</v>
      </c>
      <c r="B24" s="7" t="s">
        <v>133</v>
      </c>
      <c r="C24" s="7" t="s">
        <v>87</v>
      </c>
      <c r="D24" s="7" t="s">
        <v>87</v>
      </c>
      <c r="E24" s="7" t="s">
        <v>87</v>
      </c>
      <c r="F24" s="7" t="s">
        <v>87</v>
      </c>
      <c r="G24" s="7">
        <v>18</v>
      </c>
      <c r="H24" s="7" t="s">
        <v>136</v>
      </c>
      <c r="I24" s="7" t="s">
        <v>87</v>
      </c>
      <c r="J24" s="7" t="s">
        <v>87</v>
      </c>
      <c r="K24" s="7" t="s">
        <v>87</v>
      </c>
      <c r="L24" s="7" t="s">
        <v>87</v>
      </c>
      <c r="M24" s="7" t="s">
        <v>87</v>
      </c>
      <c r="N24" s="7" t="s">
        <v>87</v>
      </c>
      <c r="O24" s="7">
        <v>18</v>
      </c>
      <c r="P24" s="7" t="s">
        <v>95</v>
      </c>
      <c r="Q24" s="7" t="s">
        <v>87</v>
      </c>
      <c r="R24" s="7" t="s">
        <v>87</v>
      </c>
    </row>
    <row r="25" spans="1:18" ht="12.75">
      <c r="A25" s="7">
        <v>18</v>
      </c>
      <c r="B25" s="7" t="s">
        <v>158</v>
      </c>
      <c r="C25" s="7" t="s">
        <v>87</v>
      </c>
      <c r="D25" s="7" t="s">
        <v>87</v>
      </c>
      <c r="E25" s="7" t="s">
        <v>87</v>
      </c>
      <c r="F25" s="7" t="s">
        <v>87</v>
      </c>
      <c r="G25" s="7" t="s">
        <v>87</v>
      </c>
      <c r="H25" s="7" t="s">
        <v>87</v>
      </c>
      <c r="I25" s="7">
        <v>0</v>
      </c>
      <c r="J25" s="7" t="s">
        <v>99</v>
      </c>
      <c r="K25" s="7" t="s">
        <v>87</v>
      </c>
      <c r="L25" s="7" t="s">
        <v>87</v>
      </c>
      <c r="M25" s="7" t="s">
        <v>87</v>
      </c>
      <c r="N25" s="7" t="s">
        <v>87</v>
      </c>
      <c r="O25" s="7">
        <v>18</v>
      </c>
      <c r="P25" s="7" t="s">
        <v>93</v>
      </c>
      <c r="Q25" s="7" t="s">
        <v>87</v>
      </c>
      <c r="R25" s="7" t="s">
        <v>87</v>
      </c>
    </row>
    <row r="26" spans="1:18" ht="12.75">
      <c r="A26" s="7">
        <v>18</v>
      </c>
      <c r="B26" s="7" t="s">
        <v>133</v>
      </c>
      <c r="C26" s="7" t="s">
        <v>87</v>
      </c>
      <c r="D26" s="7" t="s">
        <v>87</v>
      </c>
      <c r="E26" s="7" t="s">
        <v>87</v>
      </c>
      <c r="F26" s="7" t="s">
        <v>87</v>
      </c>
      <c r="G26" s="7">
        <v>18</v>
      </c>
      <c r="H26" s="7" t="s">
        <v>153</v>
      </c>
      <c r="I26" s="7" t="s">
        <v>87</v>
      </c>
      <c r="J26" s="7" t="s">
        <v>87</v>
      </c>
      <c r="K26" s="7" t="s">
        <v>87</v>
      </c>
      <c r="L26" s="7" t="s">
        <v>87</v>
      </c>
      <c r="M26" s="7">
        <v>18</v>
      </c>
      <c r="N26" s="7" t="s">
        <v>102</v>
      </c>
      <c r="O26" s="7" t="s">
        <v>87</v>
      </c>
      <c r="P26" s="7" t="s">
        <v>87</v>
      </c>
      <c r="Q26" s="7" t="s">
        <v>87</v>
      </c>
      <c r="R26" s="7" t="s">
        <v>87</v>
      </c>
    </row>
    <row r="28" spans="1:16" ht="12.75">
      <c r="A28" s="10" t="str">
        <f>$A$1&amp;"/4"</f>
        <v>2/4</v>
      </c>
      <c r="C28" s="22" t="s">
        <v>0</v>
      </c>
      <c r="D28" s="2" t="s">
        <v>67</v>
      </c>
      <c r="G28" s="10" t="str">
        <f>$A$1&amp;"/5"</f>
        <v>2/5</v>
      </c>
      <c r="I28" s="22" t="s">
        <v>0</v>
      </c>
      <c r="M28" s="10" t="str">
        <f>$A$1&amp;"/6"</f>
        <v>2/6</v>
      </c>
      <c r="O28" s="22" t="s">
        <v>0</v>
      </c>
      <c r="P28" s="2" t="s">
        <v>4</v>
      </c>
    </row>
    <row r="29" spans="3:16" ht="12.75">
      <c r="C29" s="22" t="s">
        <v>1</v>
      </c>
      <c r="D29" s="2" t="s">
        <v>73</v>
      </c>
      <c r="I29" s="22" t="s">
        <v>1</v>
      </c>
      <c r="J29" s="2" t="s">
        <v>24</v>
      </c>
      <c r="O29" s="22" t="s">
        <v>1</v>
      </c>
      <c r="P29" s="2" t="s">
        <v>37</v>
      </c>
    </row>
    <row r="30" spans="3:16" ht="12.75">
      <c r="C30" s="22" t="s">
        <v>2</v>
      </c>
      <c r="D30" s="2" t="s">
        <v>69</v>
      </c>
      <c r="I30" s="22" t="s">
        <v>2</v>
      </c>
      <c r="J30" s="2" t="s">
        <v>54</v>
      </c>
      <c r="O30" s="22" t="s">
        <v>2</v>
      </c>
      <c r="P30" s="2" t="s">
        <v>38</v>
      </c>
    </row>
    <row r="31" spans="3:16" ht="12.75">
      <c r="C31" s="22" t="s">
        <v>3</v>
      </c>
      <c r="D31" s="2" t="s">
        <v>17</v>
      </c>
      <c r="I31" s="22" t="s">
        <v>3</v>
      </c>
      <c r="J31" s="2" t="s">
        <v>60</v>
      </c>
      <c r="O31" s="22" t="s">
        <v>3</v>
      </c>
      <c r="P31" s="2" t="s">
        <v>25</v>
      </c>
    </row>
    <row r="32" spans="3:16" ht="12.75">
      <c r="C32" s="22" t="s">
        <v>4</v>
      </c>
      <c r="D32" s="2" t="s">
        <v>56</v>
      </c>
      <c r="I32" s="22" t="s">
        <v>4</v>
      </c>
      <c r="J32" s="2" t="s">
        <v>61</v>
      </c>
      <c r="O32" s="22" t="s">
        <v>4</v>
      </c>
      <c r="P32" s="2" t="s">
        <v>73</v>
      </c>
    </row>
    <row r="33" spans="1:17" ht="12.75">
      <c r="A33" s="22" t="s">
        <v>0</v>
      </c>
      <c r="D33" s="4" t="s">
        <v>5</v>
      </c>
      <c r="E33" s="22" t="s">
        <v>0</v>
      </c>
      <c r="F33" s="2" t="s">
        <v>46</v>
      </c>
      <c r="G33" s="22" t="s">
        <v>0</v>
      </c>
      <c r="H33" s="2" t="s">
        <v>2</v>
      </c>
      <c r="J33" s="4" t="s">
        <v>6</v>
      </c>
      <c r="K33" s="22" t="s">
        <v>0</v>
      </c>
      <c r="L33" s="2" t="s">
        <v>67</v>
      </c>
      <c r="M33" s="22" t="s">
        <v>0</v>
      </c>
      <c r="N33" s="2" t="s">
        <v>41</v>
      </c>
      <c r="P33" s="4" t="s">
        <v>7</v>
      </c>
      <c r="Q33" s="22" t="s">
        <v>0</v>
      </c>
    </row>
    <row r="34" spans="1:18" ht="12.75">
      <c r="A34" s="22" t="s">
        <v>1</v>
      </c>
      <c r="B34" s="2" t="s">
        <v>135</v>
      </c>
      <c r="E34" s="22" t="s">
        <v>1</v>
      </c>
      <c r="F34" s="2" t="s">
        <v>29</v>
      </c>
      <c r="G34" s="22" t="s">
        <v>1</v>
      </c>
      <c r="H34" s="2" t="s">
        <v>80</v>
      </c>
      <c r="K34" s="22" t="s">
        <v>1</v>
      </c>
      <c r="L34" s="2" t="s">
        <v>22</v>
      </c>
      <c r="M34" s="22" t="s">
        <v>1</v>
      </c>
      <c r="N34" s="2" t="s">
        <v>24</v>
      </c>
      <c r="Q34" s="22" t="s">
        <v>1</v>
      </c>
      <c r="R34" s="2" t="s">
        <v>145</v>
      </c>
    </row>
    <row r="35" spans="1:18" ht="12.75">
      <c r="A35" s="22" t="s">
        <v>2</v>
      </c>
      <c r="B35" s="2" t="s">
        <v>15</v>
      </c>
      <c r="C35" s="22" t="s">
        <v>8</v>
      </c>
      <c r="D35" s="5" t="s">
        <v>9</v>
      </c>
      <c r="E35" s="22" t="s">
        <v>2</v>
      </c>
      <c r="F35" s="3" t="s">
        <v>44</v>
      </c>
      <c r="G35" s="22" t="s">
        <v>2</v>
      </c>
      <c r="H35" s="2" t="s">
        <v>51</v>
      </c>
      <c r="I35" s="22" t="s">
        <v>10</v>
      </c>
      <c r="J35" s="5" t="s">
        <v>11</v>
      </c>
      <c r="K35" s="22" t="s">
        <v>2</v>
      </c>
      <c r="L35" s="3" t="s">
        <v>56</v>
      </c>
      <c r="M35" s="22" t="s">
        <v>2</v>
      </c>
      <c r="N35" s="2" t="s">
        <v>23</v>
      </c>
      <c r="O35" s="22" t="s">
        <v>12</v>
      </c>
      <c r="P35" s="5" t="s">
        <v>13</v>
      </c>
      <c r="Q35" s="22" t="s">
        <v>2</v>
      </c>
      <c r="R35" s="3" t="s">
        <v>24</v>
      </c>
    </row>
    <row r="36" spans="1:18" ht="13.5" thickBot="1">
      <c r="A36" s="22" t="s">
        <v>3</v>
      </c>
      <c r="B36" s="2" t="s">
        <v>228</v>
      </c>
      <c r="D36" s="4" t="s">
        <v>14</v>
      </c>
      <c r="E36" s="22" t="s">
        <v>3</v>
      </c>
      <c r="F36" s="2" t="s">
        <v>20</v>
      </c>
      <c r="G36" s="22" t="s">
        <v>3</v>
      </c>
      <c r="J36" s="4" t="s">
        <v>14</v>
      </c>
      <c r="K36" s="22" t="s">
        <v>3</v>
      </c>
      <c r="L36" s="2" t="s">
        <v>150</v>
      </c>
      <c r="M36" s="22" t="s">
        <v>3</v>
      </c>
      <c r="N36" s="2" t="s">
        <v>24</v>
      </c>
      <c r="P36" s="4" t="s">
        <v>14</v>
      </c>
      <c r="Q36" s="22" t="s">
        <v>3</v>
      </c>
      <c r="R36" s="2" t="s">
        <v>145</v>
      </c>
    </row>
    <row r="37" spans="1:18" ht="13.5" thickBot="1">
      <c r="A37" s="22" t="s">
        <v>4</v>
      </c>
      <c r="D37" s="6" t="s">
        <v>229</v>
      </c>
      <c r="E37" s="22" t="s">
        <v>4</v>
      </c>
      <c r="F37" s="2" t="s">
        <v>66</v>
      </c>
      <c r="G37" s="22" t="s">
        <v>4</v>
      </c>
      <c r="H37" s="2" t="s">
        <v>34</v>
      </c>
      <c r="J37" s="6" t="s">
        <v>234</v>
      </c>
      <c r="K37" s="22" t="s">
        <v>4</v>
      </c>
      <c r="L37" s="2" t="s">
        <v>18</v>
      </c>
      <c r="M37" s="22" t="s">
        <v>4</v>
      </c>
      <c r="N37" s="2" t="s">
        <v>53</v>
      </c>
      <c r="P37" s="6" t="s">
        <v>241</v>
      </c>
      <c r="Q37" s="22" t="s">
        <v>4</v>
      </c>
      <c r="R37" s="2" t="s">
        <v>40</v>
      </c>
    </row>
    <row r="39" spans="1:18" ht="12.75">
      <c r="A39" s="7">
        <v>18</v>
      </c>
      <c r="B39" s="7" t="s">
        <v>247</v>
      </c>
      <c r="C39" s="7" t="s">
        <v>87</v>
      </c>
      <c r="D39" s="7" t="s">
        <v>87</v>
      </c>
      <c r="E39" s="7" t="s">
        <v>87</v>
      </c>
      <c r="F39" s="7" t="s">
        <v>87</v>
      </c>
      <c r="G39" s="7">
        <v>20</v>
      </c>
      <c r="H39" s="7" t="s">
        <v>89</v>
      </c>
      <c r="I39" s="7" t="s">
        <v>87</v>
      </c>
      <c r="J39" s="7" t="s">
        <v>87</v>
      </c>
      <c r="K39" s="7" t="s">
        <v>87</v>
      </c>
      <c r="L39" s="7" t="s">
        <v>87</v>
      </c>
      <c r="M39" s="7" t="s">
        <v>87</v>
      </c>
      <c r="N39" s="7" t="s">
        <v>87</v>
      </c>
      <c r="O39" s="7" t="s">
        <v>87</v>
      </c>
      <c r="P39" s="7" t="s">
        <v>87</v>
      </c>
      <c r="Q39" s="7">
        <v>0</v>
      </c>
      <c r="R39" s="7" t="s">
        <v>99</v>
      </c>
    </row>
    <row r="40" spans="1:18" ht="12.75">
      <c r="A40" s="7">
        <v>18</v>
      </c>
      <c r="B40" s="7" t="s">
        <v>248</v>
      </c>
      <c r="C40" s="7" t="s">
        <v>87</v>
      </c>
      <c r="D40" s="7" t="s">
        <v>87</v>
      </c>
      <c r="E40" s="7" t="s">
        <v>87</v>
      </c>
      <c r="F40" s="7" t="s">
        <v>87</v>
      </c>
      <c r="G40" s="7" t="s">
        <v>87</v>
      </c>
      <c r="H40" s="7" t="s">
        <v>87</v>
      </c>
      <c r="I40" s="7" t="s">
        <v>87</v>
      </c>
      <c r="J40" s="7" t="s">
        <v>87</v>
      </c>
      <c r="K40" s="7">
        <v>24</v>
      </c>
      <c r="L40" s="7" t="s">
        <v>251</v>
      </c>
      <c r="M40" s="7" t="s">
        <v>87</v>
      </c>
      <c r="N40" s="7" t="s">
        <v>87</v>
      </c>
      <c r="O40" s="7">
        <v>18</v>
      </c>
      <c r="P40" s="7" t="s">
        <v>112</v>
      </c>
      <c r="Q40" s="7" t="s">
        <v>87</v>
      </c>
      <c r="R40" s="7" t="s">
        <v>87</v>
      </c>
    </row>
    <row r="41" spans="1:18" ht="12.75">
      <c r="A41" s="7" t="s">
        <v>87</v>
      </c>
      <c r="B41" s="7" t="s">
        <v>87</v>
      </c>
      <c r="C41" s="7" t="s">
        <v>87</v>
      </c>
      <c r="D41" s="7" t="s">
        <v>87</v>
      </c>
      <c r="E41" s="7">
        <v>18</v>
      </c>
      <c r="F41" s="7" t="s">
        <v>106</v>
      </c>
      <c r="G41" s="7">
        <v>20</v>
      </c>
      <c r="H41" s="7" t="s">
        <v>89</v>
      </c>
      <c r="I41" s="7" t="s">
        <v>87</v>
      </c>
      <c r="J41" s="7" t="s">
        <v>87</v>
      </c>
      <c r="K41" s="7" t="s">
        <v>87</v>
      </c>
      <c r="L41" s="7" t="s">
        <v>87</v>
      </c>
      <c r="M41" s="7" t="s">
        <v>87</v>
      </c>
      <c r="N41" s="7" t="s">
        <v>87</v>
      </c>
      <c r="O41" s="7" t="s">
        <v>87</v>
      </c>
      <c r="P41" s="7" t="s">
        <v>87</v>
      </c>
      <c r="Q41" s="7">
        <v>24</v>
      </c>
      <c r="R41" s="7" t="s">
        <v>90</v>
      </c>
    </row>
    <row r="42" spans="1:18" ht="12.75">
      <c r="A42" s="7">
        <v>18</v>
      </c>
      <c r="B42" s="7" t="s">
        <v>98</v>
      </c>
      <c r="C42" s="7" t="s">
        <v>87</v>
      </c>
      <c r="D42" s="7" t="s">
        <v>87</v>
      </c>
      <c r="E42" s="7" t="s">
        <v>87</v>
      </c>
      <c r="F42" s="7" t="s">
        <v>87</v>
      </c>
      <c r="G42" s="7" t="s">
        <v>87</v>
      </c>
      <c r="H42" s="7" t="s">
        <v>87</v>
      </c>
      <c r="I42" s="7" t="s">
        <v>87</v>
      </c>
      <c r="J42" s="7" t="s">
        <v>87</v>
      </c>
      <c r="K42" s="7">
        <v>24</v>
      </c>
      <c r="L42" s="7" t="s">
        <v>91</v>
      </c>
      <c r="M42" s="7" t="s">
        <v>87</v>
      </c>
      <c r="N42" s="7" t="s">
        <v>87</v>
      </c>
      <c r="O42" s="7" t="s">
        <v>87</v>
      </c>
      <c r="P42" s="7" t="s">
        <v>87</v>
      </c>
      <c r="Q42" s="7">
        <v>18</v>
      </c>
      <c r="R42" s="7" t="s">
        <v>189</v>
      </c>
    </row>
    <row r="43" spans="1:18" ht="12.75">
      <c r="A43" s="7">
        <v>18</v>
      </c>
      <c r="B43" s="7" t="s">
        <v>247</v>
      </c>
      <c r="C43" s="7" t="s">
        <v>87</v>
      </c>
      <c r="D43" s="7" t="s">
        <v>87</v>
      </c>
      <c r="E43" s="7" t="s">
        <v>87</v>
      </c>
      <c r="F43" s="7" t="s">
        <v>87</v>
      </c>
      <c r="G43" s="7" t="s">
        <v>87</v>
      </c>
      <c r="H43" s="7" t="s">
        <v>87</v>
      </c>
      <c r="I43" s="7" t="s">
        <v>87</v>
      </c>
      <c r="J43" s="7" t="s">
        <v>87</v>
      </c>
      <c r="K43" s="7">
        <v>23</v>
      </c>
      <c r="L43" s="7" t="s">
        <v>91</v>
      </c>
      <c r="M43" s="7" t="s">
        <v>87</v>
      </c>
      <c r="N43" s="7" t="s">
        <v>87</v>
      </c>
      <c r="O43" s="7" t="s">
        <v>87</v>
      </c>
      <c r="P43" s="7" t="s">
        <v>87</v>
      </c>
      <c r="Q43" s="7">
        <v>24</v>
      </c>
      <c r="R43" s="7" t="s">
        <v>104</v>
      </c>
    </row>
    <row r="44" spans="1:18" ht="12.75">
      <c r="A44" s="7">
        <v>18</v>
      </c>
      <c r="B44" s="7" t="s">
        <v>247</v>
      </c>
      <c r="C44" s="7" t="s">
        <v>87</v>
      </c>
      <c r="D44" s="7" t="s">
        <v>87</v>
      </c>
      <c r="E44" s="7" t="s">
        <v>87</v>
      </c>
      <c r="F44" s="7" t="s">
        <v>87</v>
      </c>
      <c r="G44" s="7">
        <v>20</v>
      </c>
      <c r="H44" s="7" t="s">
        <v>89</v>
      </c>
      <c r="I44" s="7" t="s">
        <v>87</v>
      </c>
      <c r="J44" s="7" t="s">
        <v>87</v>
      </c>
      <c r="K44" s="7" t="s">
        <v>87</v>
      </c>
      <c r="L44" s="7" t="s">
        <v>87</v>
      </c>
      <c r="M44" s="7" t="s">
        <v>87</v>
      </c>
      <c r="N44" s="7" t="s">
        <v>87</v>
      </c>
      <c r="O44" s="7" t="s">
        <v>87</v>
      </c>
      <c r="P44" s="7" t="s">
        <v>87</v>
      </c>
      <c r="Q44" s="7">
        <v>24</v>
      </c>
      <c r="R44" s="7" t="s">
        <v>90</v>
      </c>
    </row>
    <row r="46" spans="1:16" ht="12.75">
      <c r="A46" s="10" t="str">
        <f>$A$1&amp;"/7"</f>
        <v>2/7</v>
      </c>
      <c r="C46" s="22" t="s">
        <v>0</v>
      </c>
      <c r="G46" s="10" t="str">
        <f>$A$1&amp;"/8"</f>
        <v>2/8</v>
      </c>
      <c r="I46" s="22" t="s">
        <v>0</v>
      </c>
      <c r="M46" s="10" t="str">
        <f>$A$1&amp;"/9"</f>
        <v>2/9</v>
      </c>
      <c r="O46" s="22" t="s">
        <v>0</v>
      </c>
      <c r="P46" s="2" t="s">
        <v>83</v>
      </c>
    </row>
    <row r="47" spans="3:16" ht="12.75">
      <c r="C47" s="22" t="s">
        <v>1</v>
      </c>
      <c r="I47" s="22" t="s">
        <v>1</v>
      </c>
      <c r="J47" s="2" t="s">
        <v>22</v>
      </c>
      <c r="O47" s="22" t="s">
        <v>1</v>
      </c>
      <c r="P47" s="2" t="s">
        <v>29</v>
      </c>
    </row>
    <row r="48" spans="3:16" ht="12.75">
      <c r="C48" s="22" t="s">
        <v>2</v>
      </c>
      <c r="D48" s="2" t="s">
        <v>62</v>
      </c>
      <c r="I48" s="22" t="s">
        <v>2</v>
      </c>
      <c r="J48" s="2" t="s">
        <v>24</v>
      </c>
      <c r="O48" s="22" t="s">
        <v>2</v>
      </c>
      <c r="P48" s="2" t="s">
        <v>135</v>
      </c>
    </row>
    <row r="49" spans="3:16" ht="12.75">
      <c r="C49" s="22" t="s">
        <v>3</v>
      </c>
      <c r="D49" s="2" t="s">
        <v>19</v>
      </c>
      <c r="I49" s="22" t="s">
        <v>3</v>
      </c>
      <c r="J49" s="2" t="s">
        <v>51</v>
      </c>
      <c r="O49" s="22" t="s">
        <v>3</v>
      </c>
      <c r="P49" s="2" t="s">
        <v>48</v>
      </c>
    </row>
    <row r="50" spans="3:16" ht="12.75">
      <c r="C50" s="22" t="s">
        <v>4</v>
      </c>
      <c r="D50" s="2" t="s">
        <v>230</v>
      </c>
      <c r="I50" s="22" t="s">
        <v>4</v>
      </c>
      <c r="J50" s="2" t="s">
        <v>159</v>
      </c>
      <c r="O50" s="22" t="s">
        <v>4</v>
      </c>
      <c r="P50" s="2" t="s">
        <v>57</v>
      </c>
    </row>
    <row r="51" spans="1:17" ht="12.75">
      <c r="A51" s="22" t="s">
        <v>0</v>
      </c>
      <c r="B51" s="2" t="s">
        <v>182</v>
      </c>
      <c r="D51" s="4" t="s">
        <v>5</v>
      </c>
      <c r="E51" s="22" t="s">
        <v>0</v>
      </c>
      <c r="F51" s="2" t="s">
        <v>1</v>
      </c>
      <c r="G51" s="22" t="s">
        <v>0</v>
      </c>
      <c r="H51" s="2" t="s">
        <v>1</v>
      </c>
      <c r="J51" s="4" t="s">
        <v>6</v>
      </c>
      <c r="K51" s="22" t="s">
        <v>0</v>
      </c>
      <c r="L51" s="2" t="s">
        <v>46</v>
      </c>
      <c r="M51" s="22" t="s">
        <v>0</v>
      </c>
      <c r="N51" s="2" t="s">
        <v>4</v>
      </c>
      <c r="P51" s="4" t="s">
        <v>7</v>
      </c>
      <c r="Q51" s="22" t="s">
        <v>0</v>
      </c>
    </row>
    <row r="52" spans="1:18" ht="12.75">
      <c r="A52" s="22" t="s">
        <v>1</v>
      </c>
      <c r="B52" s="2" t="s">
        <v>62</v>
      </c>
      <c r="E52" s="22" t="s">
        <v>1</v>
      </c>
      <c r="F52" s="2" t="s">
        <v>43</v>
      </c>
      <c r="G52" s="22" t="s">
        <v>1</v>
      </c>
      <c r="H52" s="2" t="s">
        <v>18</v>
      </c>
      <c r="K52" s="22" t="s">
        <v>1</v>
      </c>
      <c r="L52" s="2" t="s">
        <v>151</v>
      </c>
      <c r="M52" s="22" t="s">
        <v>1</v>
      </c>
      <c r="N52" s="2" t="s">
        <v>32</v>
      </c>
      <c r="Q52" s="22" t="s">
        <v>1</v>
      </c>
      <c r="R52" s="2" t="s">
        <v>30</v>
      </c>
    </row>
    <row r="53" spans="1:18" ht="12.75">
      <c r="A53" s="22" t="s">
        <v>2</v>
      </c>
      <c r="B53" s="2" t="s">
        <v>40</v>
      </c>
      <c r="C53" s="22" t="s">
        <v>8</v>
      </c>
      <c r="D53" s="5" t="s">
        <v>9</v>
      </c>
      <c r="E53" s="22" t="s">
        <v>2</v>
      </c>
      <c r="F53" s="3" t="s">
        <v>44</v>
      </c>
      <c r="G53" s="22" t="s">
        <v>2</v>
      </c>
      <c r="H53" s="2" t="s">
        <v>32</v>
      </c>
      <c r="I53" s="22" t="s">
        <v>10</v>
      </c>
      <c r="J53" s="5" t="s">
        <v>11</v>
      </c>
      <c r="K53" s="22" t="s">
        <v>2</v>
      </c>
      <c r="L53" s="3" t="s">
        <v>50</v>
      </c>
      <c r="M53" s="22" t="s">
        <v>2</v>
      </c>
      <c r="N53" s="2" t="s">
        <v>31</v>
      </c>
      <c r="O53" s="22" t="s">
        <v>12</v>
      </c>
      <c r="P53" s="5" t="s">
        <v>13</v>
      </c>
      <c r="Q53" s="22" t="s">
        <v>2</v>
      </c>
      <c r="R53" s="3" t="s">
        <v>78</v>
      </c>
    </row>
    <row r="54" spans="1:18" ht="13.5" thickBot="1">
      <c r="A54" s="22" t="s">
        <v>3</v>
      </c>
      <c r="B54" s="2" t="s">
        <v>48</v>
      </c>
      <c r="D54" s="4" t="s">
        <v>14</v>
      </c>
      <c r="E54" s="22" t="s">
        <v>3</v>
      </c>
      <c r="F54" s="2" t="s">
        <v>20</v>
      </c>
      <c r="G54" s="22" t="s">
        <v>3</v>
      </c>
      <c r="H54" s="2" t="s">
        <v>81</v>
      </c>
      <c r="J54" s="4" t="s">
        <v>14</v>
      </c>
      <c r="K54" s="22" t="s">
        <v>3</v>
      </c>
      <c r="M54" s="22" t="s">
        <v>3</v>
      </c>
      <c r="N54" s="2" t="s">
        <v>30</v>
      </c>
      <c r="P54" s="4" t="s">
        <v>14</v>
      </c>
      <c r="Q54" s="22" t="s">
        <v>3</v>
      </c>
      <c r="R54" s="2" t="s">
        <v>56</v>
      </c>
    </row>
    <row r="55" spans="1:18" ht="13.5" thickBot="1">
      <c r="A55" s="22" t="s">
        <v>4</v>
      </c>
      <c r="D55" s="6" t="s">
        <v>259</v>
      </c>
      <c r="E55" s="22" t="s">
        <v>4</v>
      </c>
      <c r="F55" s="2" t="s">
        <v>65</v>
      </c>
      <c r="G55" s="22" t="s">
        <v>4</v>
      </c>
      <c r="H55" s="2" t="s">
        <v>17</v>
      </c>
      <c r="J55" s="6" t="s">
        <v>235</v>
      </c>
      <c r="K55" s="22" t="s">
        <v>4</v>
      </c>
      <c r="L55" s="2" t="s">
        <v>37</v>
      </c>
      <c r="M55" s="22" t="s">
        <v>4</v>
      </c>
      <c r="N55" s="2" t="s">
        <v>53</v>
      </c>
      <c r="P55" s="6" t="s">
        <v>242</v>
      </c>
      <c r="Q55" s="22" t="s">
        <v>4</v>
      </c>
      <c r="R55" s="2" t="s">
        <v>43</v>
      </c>
    </row>
    <row r="57" spans="1:18" ht="12.75">
      <c r="A57" s="7">
        <v>18</v>
      </c>
      <c r="B57" s="7" t="s">
        <v>90</v>
      </c>
      <c r="C57" s="7" t="s">
        <v>87</v>
      </c>
      <c r="D57" s="7" t="s">
        <v>87</v>
      </c>
      <c r="E57" s="7" t="s">
        <v>87</v>
      </c>
      <c r="F57" s="7" t="s">
        <v>87</v>
      </c>
      <c r="G57" s="7" t="s">
        <v>87</v>
      </c>
      <c r="H57" s="7" t="s">
        <v>87</v>
      </c>
      <c r="I57" s="7">
        <v>24</v>
      </c>
      <c r="J57" s="7" t="s">
        <v>153</v>
      </c>
      <c r="K57" s="7" t="s">
        <v>87</v>
      </c>
      <c r="L57" s="7" t="s">
        <v>87</v>
      </c>
      <c r="M57" s="7" t="s">
        <v>87</v>
      </c>
      <c r="N57" s="7" t="s">
        <v>87</v>
      </c>
      <c r="O57" s="7">
        <v>0</v>
      </c>
      <c r="P57" s="7" t="s">
        <v>99</v>
      </c>
      <c r="Q57" s="7" t="s">
        <v>87</v>
      </c>
      <c r="R57" s="7" t="s">
        <v>87</v>
      </c>
    </row>
    <row r="58" spans="1:18" ht="12.75">
      <c r="A58" s="7">
        <v>18</v>
      </c>
      <c r="B58" s="7" t="s">
        <v>90</v>
      </c>
      <c r="C58" s="7" t="s">
        <v>87</v>
      </c>
      <c r="D58" s="7" t="s">
        <v>87</v>
      </c>
      <c r="E58" s="7" t="s">
        <v>87</v>
      </c>
      <c r="F58" s="7" t="s">
        <v>87</v>
      </c>
      <c r="G58" s="7" t="s">
        <v>87</v>
      </c>
      <c r="H58" s="7" t="s">
        <v>87</v>
      </c>
      <c r="I58" s="7" t="s">
        <v>87</v>
      </c>
      <c r="J58" s="7" t="s">
        <v>87</v>
      </c>
      <c r="K58" s="7">
        <v>0</v>
      </c>
      <c r="L58" s="7" t="s">
        <v>99</v>
      </c>
      <c r="M58" s="7" t="s">
        <v>87</v>
      </c>
      <c r="N58" s="7" t="s">
        <v>87</v>
      </c>
      <c r="O58" s="7">
        <v>0</v>
      </c>
      <c r="P58" s="7" t="s">
        <v>99</v>
      </c>
      <c r="Q58" s="7" t="s">
        <v>87</v>
      </c>
      <c r="R58" s="7" t="s">
        <v>87</v>
      </c>
    </row>
    <row r="59" spans="1:18" ht="12.75">
      <c r="A59" s="7">
        <v>18</v>
      </c>
      <c r="B59" s="7" t="s">
        <v>90</v>
      </c>
      <c r="C59" s="7" t="s">
        <v>87</v>
      </c>
      <c r="D59" s="7" t="s">
        <v>87</v>
      </c>
      <c r="E59" s="7" t="s">
        <v>87</v>
      </c>
      <c r="F59" s="7" t="s">
        <v>87</v>
      </c>
      <c r="G59" s="7" t="s">
        <v>87</v>
      </c>
      <c r="H59" s="7" t="s">
        <v>87</v>
      </c>
      <c r="I59" s="7" t="s">
        <v>87</v>
      </c>
      <c r="J59" s="7" t="s">
        <v>87</v>
      </c>
      <c r="K59" s="7">
        <v>18</v>
      </c>
      <c r="L59" s="7" t="s">
        <v>92</v>
      </c>
      <c r="M59" s="7" t="s">
        <v>87</v>
      </c>
      <c r="N59" s="7" t="s">
        <v>87</v>
      </c>
      <c r="O59" s="7">
        <v>0</v>
      </c>
      <c r="P59" s="7" t="s">
        <v>99</v>
      </c>
      <c r="Q59" s="7" t="s">
        <v>87</v>
      </c>
      <c r="R59" s="7" t="s">
        <v>87</v>
      </c>
    </row>
    <row r="60" spans="1:18" ht="12.75">
      <c r="A60" s="7">
        <v>18</v>
      </c>
      <c r="B60" s="7" t="s">
        <v>95</v>
      </c>
      <c r="C60" s="7" t="s">
        <v>87</v>
      </c>
      <c r="D60" s="7" t="s">
        <v>87</v>
      </c>
      <c r="E60" s="7" t="s">
        <v>87</v>
      </c>
      <c r="F60" s="7" t="s">
        <v>87</v>
      </c>
      <c r="G60" s="7" t="s">
        <v>87</v>
      </c>
      <c r="H60" s="7" t="s">
        <v>87</v>
      </c>
      <c r="I60" s="7" t="s">
        <v>87</v>
      </c>
      <c r="J60" s="7" t="s">
        <v>87</v>
      </c>
      <c r="K60" s="7">
        <v>18</v>
      </c>
      <c r="L60" s="7" t="s">
        <v>95</v>
      </c>
      <c r="M60" s="7" t="s">
        <v>87</v>
      </c>
      <c r="N60" s="7" t="s">
        <v>87</v>
      </c>
      <c r="O60" s="7">
        <v>18</v>
      </c>
      <c r="P60" s="7" t="s">
        <v>134</v>
      </c>
      <c r="Q60" s="7" t="s">
        <v>87</v>
      </c>
      <c r="R60" s="7" t="s">
        <v>87</v>
      </c>
    </row>
    <row r="61" spans="1:18" ht="12.75">
      <c r="A61" s="7">
        <v>18</v>
      </c>
      <c r="B61" s="7" t="s">
        <v>90</v>
      </c>
      <c r="C61" s="7" t="s">
        <v>87</v>
      </c>
      <c r="D61" s="7" t="s">
        <v>87</v>
      </c>
      <c r="E61" s="7" t="s">
        <v>87</v>
      </c>
      <c r="F61" s="7" t="s">
        <v>87</v>
      </c>
      <c r="G61" s="7" t="s">
        <v>87</v>
      </c>
      <c r="H61" s="7" t="s">
        <v>87</v>
      </c>
      <c r="I61" s="7" t="s">
        <v>87</v>
      </c>
      <c r="J61" s="7" t="s">
        <v>87</v>
      </c>
      <c r="K61" s="7">
        <v>18</v>
      </c>
      <c r="L61" s="7" t="s">
        <v>92</v>
      </c>
      <c r="M61" s="7" t="s">
        <v>87</v>
      </c>
      <c r="N61" s="7" t="s">
        <v>87</v>
      </c>
      <c r="O61" s="7">
        <v>18</v>
      </c>
      <c r="P61" s="7" t="s">
        <v>129</v>
      </c>
      <c r="Q61" s="7" t="s">
        <v>87</v>
      </c>
      <c r="R61" s="7" t="s">
        <v>87</v>
      </c>
    </row>
    <row r="62" spans="1:18" ht="12.75">
      <c r="A62" s="7">
        <v>18</v>
      </c>
      <c r="B62" s="7" t="s">
        <v>90</v>
      </c>
      <c r="C62" s="7" t="s">
        <v>87</v>
      </c>
      <c r="D62" s="7" t="s">
        <v>87</v>
      </c>
      <c r="E62" s="7" t="s">
        <v>87</v>
      </c>
      <c r="F62" s="7" t="s">
        <v>87</v>
      </c>
      <c r="G62" s="7" t="s">
        <v>87</v>
      </c>
      <c r="H62" s="7" t="s">
        <v>87</v>
      </c>
      <c r="I62" s="7" t="s">
        <v>87</v>
      </c>
      <c r="J62" s="7" t="s">
        <v>87</v>
      </c>
      <c r="K62" s="7">
        <v>18</v>
      </c>
      <c r="L62" s="7" t="s">
        <v>95</v>
      </c>
      <c r="M62" s="7" t="s">
        <v>87</v>
      </c>
      <c r="N62" s="7" t="s">
        <v>87</v>
      </c>
      <c r="O62" s="7">
        <v>18</v>
      </c>
      <c r="P62" s="7" t="s">
        <v>129</v>
      </c>
      <c r="Q62" s="7" t="s">
        <v>87</v>
      </c>
      <c r="R62" s="7" t="s">
        <v>87</v>
      </c>
    </row>
    <row r="63" spans="1:18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1" t="s">
        <v>353</v>
      </c>
      <c r="N63" s="7"/>
      <c r="O63" s="7"/>
      <c r="P63" s="7"/>
      <c r="Q63" s="7"/>
      <c r="R63" s="7"/>
    </row>
    <row r="65" spans="2:18" ht="12.75">
      <c r="B65" s="2" t="s">
        <v>132</v>
      </c>
      <c r="D65" s="2" t="s">
        <v>165</v>
      </c>
      <c r="F65" s="2" t="s">
        <v>219</v>
      </c>
      <c r="H65" s="2" t="s">
        <v>165</v>
      </c>
      <c r="I65" s="23"/>
      <c r="J65" s="2" t="s">
        <v>219</v>
      </c>
      <c r="L65" s="2" t="s">
        <v>132</v>
      </c>
      <c r="N65" s="2" t="s">
        <v>219</v>
      </c>
      <c r="O65" s="23"/>
      <c r="P65" s="2" t="s">
        <v>132</v>
      </c>
      <c r="R65" s="2" t="s">
        <v>165</v>
      </c>
    </row>
    <row r="66" spans="2:18" ht="12.75">
      <c r="B66" s="2" t="s">
        <v>156</v>
      </c>
      <c r="D66" s="2" t="s">
        <v>214</v>
      </c>
      <c r="E66" s="22"/>
      <c r="F66" s="2" t="s">
        <v>217</v>
      </c>
      <c r="H66" s="2" t="s">
        <v>214</v>
      </c>
      <c r="J66" s="2" t="s">
        <v>217</v>
      </c>
      <c r="K66" s="22"/>
      <c r="L66" s="2" t="s">
        <v>156</v>
      </c>
      <c r="N66" s="2" t="s">
        <v>217</v>
      </c>
      <c r="P66" s="2" t="s">
        <v>156</v>
      </c>
      <c r="R66" s="2" t="s">
        <v>214</v>
      </c>
    </row>
    <row r="67" spans="2:18" ht="12.75">
      <c r="B67" s="2" t="s">
        <v>139</v>
      </c>
      <c r="D67" s="2" t="s">
        <v>167</v>
      </c>
      <c r="E67" s="22"/>
      <c r="F67" s="2" t="s">
        <v>220</v>
      </c>
      <c r="H67" s="2" t="s">
        <v>167</v>
      </c>
      <c r="J67" s="2" t="s">
        <v>220</v>
      </c>
      <c r="K67" s="22"/>
      <c r="L67" s="2" t="s">
        <v>139</v>
      </c>
      <c r="N67" s="2" t="s">
        <v>220</v>
      </c>
      <c r="P67" s="2" t="s">
        <v>139</v>
      </c>
      <c r="R67" s="2" t="s">
        <v>167</v>
      </c>
    </row>
    <row r="68" spans="2:18" ht="12.75">
      <c r="B68" s="2" t="s">
        <v>128</v>
      </c>
      <c r="D68" s="2" t="s">
        <v>164</v>
      </c>
      <c r="E68" s="22"/>
      <c r="F68" s="2" t="s">
        <v>168</v>
      </c>
      <c r="H68" s="2" t="s">
        <v>164</v>
      </c>
      <c r="J68" s="2" t="s">
        <v>168</v>
      </c>
      <c r="K68" s="22"/>
      <c r="L68" s="2" t="s">
        <v>128</v>
      </c>
      <c r="N68" s="2" t="s">
        <v>168</v>
      </c>
      <c r="P68" s="2" t="s">
        <v>128</v>
      </c>
      <c r="R68" s="2" t="s">
        <v>164</v>
      </c>
    </row>
    <row r="69" spans="2:18" ht="12.75">
      <c r="B69" s="2" t="s">
        <v>258</v>
      </c>
      <c r="D69" s="2" t="s">
        <v>218</v>
      </c>
      <c r="E69" s="22"/>
      <c r="F69" s="2" t="s">
        <v>181</v>
      </c>
      <c r="H69" s="2" t="s">
        <v>218</v>
      </c>
      <c r="J69" s="2" t="s">
        <v>181</v>
      </c>
      <c r="K69" s="22"/>
      <c r="L69" s="2" t="s">
        <v>258</v>
      </c>
      <c r="N69" s="2" t="s">
        <v>181</v>
      </c>
      <c r="P69" s="2" t="s">
        <v>258</v>
      </c>
      <c r="R69" s="2" t="s">
        <v>218</v>
      </c>
    </row>
    <row r="70" spans="2:18" ht="12.75">
      <c r="B70" s="2" t="s">
        <v>215</v>
      </c>
      <c r="D70" s="2" t="s">
        <v>138</v>
      </c>
      <c r="E70" s="22"/>
      <c r="F70" s="2" t="s">
        <v>216</v>
      </c>
      <c r="H70" s="2" t="s">
        <v>138</v>
      </c>
      <c r="J70" s="2" t="s">
        <v>216</v>
      </c>
      <c r="K70" s="22"/>
      <c r="L70" s="2" t="s">
        <v>215</v>
      </c>
      <c r="N70" s="2" t="s">
        <v>216</v>
      </c>
      <c r="P70" s="2" t="s">
        <v>215</v>
      </c>
      <c r="R70" s="2" t="s">
        <v>138</v>
      </c>
    </row>
    <row r="72" spans="1:16" ht="12.75">
      <c r="A72" s="10" t="str">
        <f>$A$1&amp;"/10"</f>
        <v>2/10</v>
      </c>
      <c r="C72" s="22" t="s">
        <v>0</v>
      </c>
      <c r="D72" s="2" t="s">
        <v>83</v>
      </c>
      <c r="G72" s="10" t="str">
        <f>$A$1&amp;"/11"</f>
        <v>2/11</v>
      </c>
      <c r="I72" s="22" t="s">
        <v>0</v>
      </c>
      <c r="J72" s="2" t="s">
        <v>39</v>
      </c>
      <c r="M72" s="10" t="str">
        <f>$A$1&amp;"/12"</f>
        <v>2/12</v>
      </c>
      <c r="O72" s="22" t="s">
        <v>0</v>
      </c>
      <c r="P72" s="2" t="s">
        <v>3</v>
      </c>
    </row>
    <row r="73" spans="3:16" ht="12.75">
      <c r="C73" s="22" t="s">
        <v>1</v>
      </c>
      <c r="D73" s="2" t="s">
        <v>140</v>
      </c>
      <c r="I73" s="22" t="s">
        <v>1</v>
      </c>
      <c r="J73" s="2" t="s">
        <v>62</v>
      </c>
      <c r="O73" s="22" t="s">
        <v>1</v>
      </c>
      <c r="P73" s="2" t="s">
        <v>61</v>
      </c>
    </row>
    <row r="74" spans="3:16" ht="12.75">
      <c r="C74" s="22" t="s">
        <v>2</v>
      </c>
      <c r="D74" s="2" t="s">
        <v>49</v>
      </c>
      <c r="I74" s="22" t="s">
        <v>2</v>
      </c>
      <c r="J74" s="2" t="s">
        <v>47</v>
      </c>
      <c r="O74" s="22" t="s">
        <v>2</v>
      </c>
      <c r="P74" s="2" t="s">
        <v>243</v>
      </c>
    </row>
    <row r="75" spans="3:16" ht="12.75">
      <c r="C75" s="22" t="s">
        <v>3</v>
      </c>
      <c r="I75" s="22" t="s">
        <v>3</v>
      </c>
      <c r="J75" s="2" t="s">
        <v>16</v>
      </c>
      <c r="O75" s="22" t="s">
        <v>3</v>
      </c>
      <c r="P75" s="2" t="s">
        <v>25</v>
      </c>
    </row>
    <row r="76" spans="3:16" ht="12.75">
      <c r="C76" s="22" t="s">
        <v>4</v>
      </c>
      <c r="D76" s="2" t="s">
        <v>70</v>
      </c>
      <c r="I76" s="22" t="s">
        <v>4</v>
      </c>
      <c r="J76" s="2" t="s">
        <v>20</v>
      </c>
      <c r="O76" s="22" t="s">
        <v>4</v>
      </c>
      <c r="P76" s="2" t="s">
        <v>20</v>
      </c>
    </row>
    <row r="77" spans="1:18" ht="12.75">
      <c r="A77" s="22" t="s">
        <v>0</v>
      </c>
      <c r="B77" s="2" t="s">
        <v>4</v>
      </c>
      <c r="D77" s="4" t="s">
        <v>5</v>
      </c>
      <c r="E77" s="22" t="s">
        <v>0</v>
      </c>
      <c r="F77" s="2" t="s">
        <v>3</v>
      </c>
      <c r="G77" s="22" t="s">
        <v>0</v>
      </c>
      <c r="J77" s="4" t="s">
        <v>6</v>
      </c>
      <c r="K77" s="22" t="s">
        <v>0</v>
      </c>
      <c r="L77" s="2" t="s">
        <v>41</v>
      </c>
      <c r="M77" s="22" t="s">
        <v>0</v>
      </c>
      <c r="N77" s="2" t="s">
        <v>2</v>
      </c>
      <c r="P77" s="4" t="s">
        <v>7</v>
      </c>
      <c r="Q77" s="22" t="s">
        <v>0</v>
      </c>
      <c r="R77" s="2" t="s">
        <v>67</v>
      </c>
    </row>
    <row r="78" spans="1:18" ht="12.75">
      <c r="A78" s="22" t="s">
        <v>1</v>
      </c>
      <c r="B78" s="2" t="s">
        <v>29</v>
      </c>
      <c r="E78" s="22" t="s">
        <v>1</v>
      </c>
      <c r="F78" s="2" t="s">
        <v>84</v>
      </c>
      <c r="G78" s="22" t="s">
        <v>1</v>
      </c>
      <c r="H78" s="2" t="s">
        <v>61</v>
      </c>
      <c r="K78" s="22" t="s">
        <v>1</v>
      </c>
      <c r="L78" s="2" t="s">
        <v>56</v>
      </c>
      <c r="M78" s="22" t="s">
        <v>1</v>
      </c>
      <c r="N78" s="2" t="s">
        <v>37</v>
      </c>
      <c r="Q78" s="22" t="s">
        <v>1</v>
      </c>
      <c r="R78" s="2" t="s">
        <v>57</v>
      </c>
    </row>
    <row r="79" spans="1:18" ht="12.75">
      <c r="A79" s="22" t="s">
        <v>2</v>
      </c>
      <c r="B79" s="2" t="s">
        <v>27</v>
      </c>
      <c r="C79" s="22" t="s">
        <v>8</v>
      </c>
      <c r="D79" s="5" t="s">
        <v>9</v>
      </c>
      <c r="E79" s="22" t="s">
        <v>2</v>
      </c>
      <c r="F79" s="3" t="s">
        <v>28</v>
      </c>
      <c r="G79" s="22" t="s">
        <v>2</v>
      </c>
      <c r="H79" s="2" t="s">
        <v>23</v>
      </c>
      <c r="I79" s="22" t="s">
        <v>10</v>
      </c>
      <c r="J79" s="5" t="s">
        <v>11</v>
      </c>
      <c r="K79" s="22" t="s">
        <v>2</v>
      </c>
      <c r="L79" s="3" t="s">
        <v>51</v>
      </c>
      <c r="M79" s="22" t="s">
        <v>2</v>
      </c>
      <c r="N79" s="2" t="s">
        <v>31</v>
      </c>
      <c r="O79" s="22" t="s">
        <v>12</v>
      </c>
      <c r="P79" s="5" t="s">
        <v>13</v>
      </c>
      <c r="Q79" s="22" t="s">
        <v>2</v>
      </c>
      <c r="R79" s="3" t="s">
        <v>25</v>
      </c>
    </row>
    <row r="80" spans="1:18" ht="13.5" thickBot="1">
      <c r="A80" s="22" t="s">
        <v>3</v>
      </c>
      <c r="B80" s="2" t="s">
        <v>154</v>
      </c>
      <c r="D80" s="4" t="s">
        <v>14</v>
      </c>
      <c r="E80" s="22" t="s">
        <v>3</v>
      </c>
      <c r="F80" s="2" t="s">
        <v>18</v>
      </c>
      <c r="G80" s="22" t="s">
        <v>3</v>
      </c>
      <c r="H80" s="2" t="s">
        <v>79</v>
      </c>
      <c r="J80" s="4" t="s">
        <v>14</v>
      </c>
      <c r="K80" s="22" t="s">
        <v>3</v>
      </c>
      <c r="L80" s="2" t="s">
        <v>27</v>
      </c>
      <c r="M80" s="22" t="s">
        <v>3</v>
      </c>
      <c r="N80" s="2" t="s">
        <v>84</v>
      </c>
      <c r="P80" s="4" t="s">
        <v>14</v>
      </c>
      <c r="Q80" s="22" t="s">
        <v>3</v>
      </c>
      <c r="R80" s="2" t="s">
        <v>145</v>
      </c>
    </row>
    <row r="81" spans="1:18" ht="13.5" thickBot="1">
      <c r="A81" s="22" t="s">
        <v>4</v>
      </c>
      <c r="B81" s="2" t="s">
        <v>16</v>
      </c>
      <c r="D81" s="6" t="s">
        <v>169</v>
      </c>
      <c r="E81" s="22" t="s">
        <v>4</v>
      </c>
      <c r="F81" s="2" t="s">
        <v>22</v>
      </c>
      <c r="G81" s="22" t="s">
        <v>4</v>
      </c>
      <c r="H81" s="2" t="s">
        <v>55</v>
      </c>
      <c r="J81" s="6" t="s">
        <v>236</v>
      </c>
      <c r="K81" s="22" t="s">
        <v>4</v>
      </c>
      <c r="L81" s="2" t="s">
        <v>26</v>
      </c>
      <c r="M81" s="22" t="s">
        <v>4</v>
      </c>
      <c r="N81" s="2" t="s">
        <v>73</v>
      </c>
      <c r="P81" s="6" t="s">
        <v>174</v>
      </c>
      <c r="Q81" s="22" t="s">
        <v>4</v>
      </c>
      <c r="R81" s="2" t="s">
        <v>50</v>
      </c>
    </row>
    <row r="83" spans="1:18" ht="12.75">
      <c r="A83" s="7" t="s">
        <v>87</v>
      </c>
      <c r="B83" s="7" t="s">
        <v>87</v>
      </c>
      <c r="C83" s="7">
        <v>18</v>
      </c>
      <c r="D83" s="7" t="s">
        <v>249</v>
      </c>
      <c r="E83" s="7" t="s">
        <v>87</v>
      </c>
      <c r="F83" s="7" t="s">
        <v>87</v>
      </c>
      <c r="G83" s="7" t="s">
        <v>87</v>
      </c>
      <c r="H83" s="7" t="s">
        <v>87</v>
      </c>
      <c r="I83" s="7" t="s">
        <v>87</v>
      </c>
      <c r="J83" s="7" t="s">
        <v>87</v>
      </c>
      <c r="K83" s="7">
        <v>20</v>
      </c>
      <c r="L83" s="7" t="s">
        <v>94</v>
      </c>
      <c r="M83" s="7" t="s">
        <v>87</v>
      </c>
      <c r="N83" s="7" t="s">
        <v>87</v>
      </c>
      <c r="O83" s="7">
        <v>20</v>
      </c>
      <c r="P83" s="7" t="s">
        <v>255</v>
      </c>
      <c r="Q83" s="7" t="s">
        <v>87</v>
      </c>
      <c r="R83" s="7" t="s">
        <v>87</v>
      </c>
    </row>
    <row r="84" spans="1:18" ht="12.75">
      <c r="A84" s="7" t="s">
        <v>87</v>
      </c>
      <c r="B84" s="7" t="s">
        <v>87</v>
      </c>
      <c r="C84" s="7">
        <v>18</v>
      </c>
      <c r="D84" s="7" t="s">
        <v>249</v>
      </c>
      <c r="E84" s="7" t="s">
        <v>87</v>
      </c>
      <c r="F84" s="7" t="s">
        <v>87</v>
      </c>
      <c r="G84" s="7" t="s">
        <v>87</v>
      </c>
      <c r="H84" s="7" t="s">
        <v>87</v>
      </c>
      <c r="I84" s="7">
        <v>0</v>
      </c>
      <c r="J84" s="7" t="s">
        <v>99</v>
      </c>
      <c r="K84" s="7" t="s">
        <v>87</v>
      </c>
      <c r="L84" s="7" t="s">
        <v>87</v>
      </c>
      <c r="M84" s="7" t="s">
        <v>87</v>
      </c>
      <c r="N84" s="7" t="s">
        <v>87</v>
      </c>
      <c r="O84" s="7">
        <v>20</v>
      </c>
      <c r="P84" s="7" t="s">
        <v>86</v>
      </c>
      <c r="Q84" s="7" t="s">
        <v>87</v>
      </c>
      <c r="R84" s="7" t="s">
        <v>87</v>
      </c>
    </row>
    <row r="85" spans="1:18" ht="12.75">
      <c r="A85" s="7" t="s">
        <v>87</v>
      </c>
      <c r="B85" s="7" t="s">
        <v>87</v>
      </c>
      <c r="C85" s="7">
        <v>0</v>
      </c>
      <c r="D85" s="7" t="s">
        <v>99</v>
      </c>
      <c r="E85" s="7" t="s">
        <v>87</v>
      </c>
      <c r="F85" s="7" t="s">
        <v>87</v>
      </c>
      <c r="G85" s="7" t="s">
        <v>87</v>
      </c>
      <c r="H85" s="7" t="s">
        <v>87</v>
      </c>
      <c r="I85" s="7">
        <v>0</v>
      </c>
      <c r="J85" s="7" t="s">
        <v>99</v>
      </c>
      <c r="K85" s="7" t="s">
        <v>87</v>
      </c>
      <c r="L85" s="7" t="s">
        <v>87</v>
      </c>
      <c r="M85" s="7" t="s">
        <v>87</v>
      </c>
      <c r="N85" s="7" t="s">
        <v>87</v>
      </c>
      <c r="O85" s="7">
        <v>20</v>
      </c>
      <c r="P85" s="7" t="s">
        <v>86</v>
      </c>
      <c r="Q85" s="7" t="s">
        <v>87</v>
      </c>
      <c r="R85" s="7" t="s">
        <v>87</v>
      </c>
    </row>
    <row r="86" spans="1:18" ht="12.75">
      <c r="A86" s="7">
        <v>27</v>
      </c>
      <c r="B86" s="7" t="s">
        <v>129</v>
      </c>
      <c r="C86" s="7" t="s">
        <v>87</v>
      </c>
      <c r="D86" s="7" t="s">
        <v>87</v>
      </c>
      <c r="E86" s="7" t="s">
        <v>87</v>
      </c>
      <c r="F86" s="7" t="s">
        <v>87</v>
      </c>
      <c r="G86" s="7">
        <v>18</v>
      </c>
      <c r="H86" s="7" t="s">
        <v>89</v>
      </c>
      <c r="I86" s="7" t="s">
        <v>87</v>
      </c>
      <c r="J86" s="7" t="s">
        <v>87</v>
      </c>
      <c r="K86" s="7" t="s">
        <v>87</v>
      </c>
      <c r="L86" s="7" t="s">
        <v>87</v>
      </c>
      <c r="M86" s="7" t="s">
        <v>87</v>
      </c>
      <c r="N86" s="7" t="s">
        <v>87</v>
      </c>
      <c r="O86" s="7">
        <v>18</v>
      </c>
      <c r="P86" s="7" t="s">
        <v>255</v>
      </c>
      <c r="Q86" s="7" t="s">
        <v>87</v>
      </c>
      <c r="R86" s="7" t="s">
        <v>87</v>
      </c>
    </row>
    <row r="87" spans="1:18" ht="12.75">
      <c r="A87" s="7">
        <v>18</v>
      </c>
      <c r="B87" s="7" t="s">
        <v>129</v>
      </c>
      <c r="C87" s="7" t="s">
        <v>87</v>
      </c>
      <c r="D87" s="7" t="s">
        <v>87</v>
      </c>
      <c r="E87" s="7" t="s">
        <v>87</v>
      </c>
      <c r="F87" s="7" t="s">
        <v>87</v>
      </c>
      <c r="G87" s="7" t="s">
        <v>87</v>
      </c>
      <c r="H87" s="7" t="s">
        <v>87</v>
      </c>
      <c r="I87" s="7">
        <v>0</v>
      </c>
      <c r="J87" s="7" t="s">
        <v>99</v>
      </c>
      <c r="K87" s="7" t="s">
        <v>87</v>
      </c>
      <c r="L87" s="7" t="s">
        <v>87</v>
      </c>
      <c r="M87" s="7" t="s">
        <v>87</v>
      </c>
      <c r="N87" s="7" t="s">
        <v>87</v>
      </c>
      <c r="O87" s="7">
        <v>20</v>
      </c>
      <c r="P87" s="7" t="s">
        <v>86</v>
      </c>
      <c r="Q87" s="7" t="s">
        <v>87</v>
      </c>
      <c r="R87" s="7" t="s">
        <v>87</v>
      </c>
    </row>
    <row r="88" spans="1:18" ht="12.75">
      <c r="A88" s="7" t="s">
        <v>87</v>
      </c>
      <c r="B88" s="7" t="s">
        <v>87</v>
      </c>
      <c r="C88" s="7">
        <v>18</v>
      </c>
      <c r="D88" s="7" t="s">
        <v>110</v>
      </c>
      <c r="E88" s="7" t="s">
        <v>87</v>
      </c>
      <c r="F88" s="7" t="s">
        <v>87</v>
      </c>
      <c r="G88" s="7" t="s">
        <v>87</v>
      </c>
      <c r="H88" s="7" t="s">
        <v>87</v>
      </c>
      <c r="I88" s="7">
        <v>0</v>
      </c>
      <c r="J88" s="7" t="s">
        <v>99</v>
      </c>
      <c r="K88" s="7" t="s">
        <v>87</v>
      </c>
      <c r="L88" s="7" t="s">
        <v>87</v>
      </c>
      <c r="M88" s="7" t="s">
        <v>87</v>
      </c>
      <c r="N88" s="7" t="s">
        <v>87</v>
      </c>
      <c r="O88" s="7" t="s">
        <v>87</v>
      </c>
      <c r="P88" s="7" t="s">
        <v>87</v>
      </c>
      <c r="Q88" s="7">
        <v>36</v>
      </c>
      <c r="R88" s="7" t="s">
        <v>90</v>
      </c>
    </row>
    <row r="90" spans="1:16" ht="12.75">
      <c r="A90" s="10" t="str">
        <f>$A$1&amp;"/13"</f>
        <v>2/13</v>
      </c>
      <c r="C90" s="22" t="s">
        <v>0</v>
      </c>
      <c r="D90" s="2" t="s">
        <v>4</v>
      </c>
      <c r="G90" s="10" t="str">
        <f>$A$1&amp;"/14"</f>
        <v>2/14</v>
      </c>
      <c r="I90" s="22" t="s">
        <v>0</v>
      </c>
      <c r="J90" s="2" t="s">
        <v>39</v>
      </c>
      <c r="M90" s="10" t="str">
        <f>$A$1&amp;"/15"</f>
        <v>2/15</v>
      </c>
      <c r="O90" s="22" t="s">
        <v>0</v>
      </c>
      <c r="P90" s="2" t="s">
        <v>4</v>
      </c>
    </row>
    <row r="91" spans="3:16" ht="12.75">
      <c r="C91" s="22" t="s">
        <v>1</v>
      </c>
      <c r="D91" s="2" t="s">
        <v>58</v>
      </c>
      <c r="I91" s="22" t="s">
        <v>1</v>
      </c>
      <c r="J91" s="2" t="s">
        <v>237</v>
      </c>
      <c r="O91" s="22" t="s">
        <v>1</v>
      </c>
      <c r="P91" s="2" t="s">
        <v>25</v>
      </c>
    </row>
    <row r="92" spans="3:16" ht="12.75">
      <c r="C92" s="22" t="s">
        <v>2</v>
      </c>
      <c r="D92" s="2" t="s">
        <v>84</v>
      </c>
      <c r="I92" s="22" t="s">
        <v>2</v>
      </c>
      <c r="J92" s="2" t="s">
        <v>22</v>
      </c>
      <c r="O92" s="22" t="s">
        <v>2</v>
      </c>
      <c r="P92" s="2" t="s">
        <v>49</v>
      </c>
    </row>
    <row r="93" spans="3:16" ht="12.75">
      <c r="C93" s="22" t="s">
        <v>3</v>
      </c>
      <c r="D93" s="2" t="s">
        <v>53</v>
      </c>
      <c r="I93" s="22" t="s">
        <v>3</v>
      </c>
      <c r="J93" s="2" t="s">
        <v>20</v>
      </c>
      <c r="O93" s="22" t="s">
        <v>3</v>
      </c>
      <c r="P93" s="2" t="s">
        <v>55</v>
      </c>
    </row>
    <row r="94" spans="3:16" ht="12.75">
      <c r="C94" s="22" t="s">
        <v>4</v>
      </c>
      <c r="D94" s="2" t="s">
        <v>25</v>
      </c>
      <c r="I94" s="22" t="s">
        <v>4</v>
      </c>
      <c r="J94" s="2" t="s">
        <v>20</v>
      </c>
      <c r="O94" s="22" t="s">
        <v>4</v>
      </c>
      <c r="P94" s="2" t="s">
        <v>145</v>
      </c>
    </row>
    <row r="95" spans="1:18" ht="12.75">
      <c r="A95" s="22" t="s">
        <v>0</v>
      </c>
      <c r="B95" s="2" t="s">
        <v>83</v>
      </c>
      <c r="D95" s="4" t="s">
        <v>5</v>
      </c>
      <c r="E95" s="22" t="s">
        <v>0</v>
      </c>
      <c r="F95" s="2" t="s">
        <v>3</v>
      </c>
      <c r="G95" s="22" t="s">
        <v>0</v>
      </c>
      <c r="H95" s="2" t="s">
        <v>1</v>
      </c>
      <c r="J95" s="4" t="s">
        <v>6</v>
      </c>
      <c r="K95" s="22" t="s">
        <v>0</v>
      </c>
      <c r="M95" s="22" t="s">
        <v>0</v>
      </c>
      <c r="P95" s="4" t="s">
        <v>7</v>
      </c>
      <c r="Q95" s="22" t="s">
        <v>0</v>
      </c>
      <c r="R95" s="2" t="s">
        <v>161</v>
      </c>
    </row>
    <row r="96" spans="1:18" ht="12.75">
      <c r="A96" s="22" t="s">
        <v>1</v>
      </c>
      <c r="B96" s="2" t="s">
        <v>47</v>
      </c>
      <c r="E96" s="22" t="s">
        <v>1</v>
      </c>
      <c r="F96" s="2" t="s">
        <v>15</v>
      </c>
      <c r="G96" s="22" t="s">
        <v>1</v>
      </c>
      <c r="H96" s="2" t="s">
        <v>29</v>
      </c>
      <c r="K96" s="22" t="s">
        <v>1</v>
      </c>
      <c r="L96" s="2" t="s">
        <v>20</v>
      </c>
      <c r="M96" s="22" t="s">
        <v>1</v>
      </c>
      <c r="N96" s="2" t="s">
        <v>197</v>
      </c>
      <c r="Q96" s="22" t="s">
        <v>1</v>
      </c>
      <c r="R96" s="2" t="s">
        <v>17</v>
      </c>
    </row>
    <row r="97" spans="1:18" ht="12.75">
      <c r="A97" s="22" t="s">
        <v>2</v>
      </c>
      <c r="B97" s="2" t="s">
        <v>29</v>
      </c>
      <c r="C97" s="22" t="s">
        <v>8</v>
      </c>
      <c r="D97" s="5" t="s">
        <v>9</v>
      </c>
      <c r="E97" s="22" t="s">
        <v>2</v>
      </c>
      <c r="F97" s="3" t="s">
        <v>48</v>
      </c>
      <c r="G97" s="22" t="s">
        <v>2</v>
      </c>
      <c r="H97" s="2" t="s">
        <v>52</v>
      </c>
      <c r="I97" s="22" t="s">
        <v>10</v>
      </c>
      <c r="J97" s="5" t="s">
        <v>11</v>
      </c>
      <c r="K97" s="22" t="s">
        <v>2</v>
      </c>
      <c r="L97" s="3" t="s">
        <v>69</v>
      </c>
      <c r="M97" s="22" t="s">
        <v>2</v>
      </c>
      <c r="N97" s="2" t="s">
        <v>56</v>
      </c>
      <c r="O97" s="22" t="s">
        <v>12</v>
      </c>
      <c r="P97" s="5" t="s">
        <v>13</v>
      </c>
      <c r="Q97" s="22" t="s">
        <v>2</v>
      </c>
      <c r="R97" s="3" t="s">
        <v>163</v>
      </c>
    </row>
    <row r="98" spans="1:17" ht="13.5" thickBot="1">
      <c r="A98" s="22" t="s">
        <v>3</v>
      </c>
      <c r="B98" s="2" t="s">
        <v>57</v>
      </c>
      <c r="D98" s="4" t="s">
        <v>14</v>
      </c>
      <c r="E98" s="22" t="s">
        <v>3</v>
      </c>
      <c r="F98" s="2" t="s">
        <v>43</v>
      </c>
      <c r="G98" s="22" t="s">
        <v>3</v>
      </c>
      <c r="H98" s="2" t="s">
        <v>55</v>
      </c>
      <c r="J98" s="4" t="s">
        <v>14</v>
      </c>
      <c r="K98" s="22" t="s">
        <v>3</v>
      </c>
      <c r="L98" s="2" t="s">
        <v>78</v>
      </c>
      <c r="M98" s="22" t="s">
        <v>3</v>
      </c>
      <c r="N98" s="2" t="s">
        <v>78</v>
      </c>
      <c r="P98" s="4" t="s">
        <v>14</v>
      </c>
      <c r="Q98" s="22" t="s">
        <v>3</v>
      </c>
    </row>
    <row r="99" spans="1:18" ht="13.5" thickBot="1">
      <c r="A99" s="22" t="s">
        <v>4</v>
      </c>
      <c r="B99" s="2" t="s">
        <v>19</v>
      </c>
      <c r="D99" s="6" t="s">
        <v>171</v>
      </c>
      <c r="E99" s="22" t="s">
        <v>4</v>
      </c>
      <c r="F99" s="2" t="s">
        <v>15</v>
      </c>
      <c r="G99" s="22" t="s">
        <v>4</v>
      </c>
      <c r="H99" s="2" t="s">
        <v>64</v>
      </c>
      <c r="J99" s="6" t="s">
        <v>234</v>
      </c>
      <c r="K99" s="22" t="s">
        <v>4</v>
      </c>
      <c r="L99" s="2" t="s">
        <v>55</v>
      </c>
      <c r="M99" s="22" t="s">
        <v>4</v>
      </c>
      <c r="N99" s="2" t="s">
        <v>31</v>
      </c>
      <c r="P99" s="6" t="s">
        <v>244</v>
      </c>
      <c r="Q99" s="22" t="s">
        <v>4</v>
      </c>
      <c r="R99" s="2" t="s">
        <v>44</v>
      </c>
    </row>
    <row r="101" spans="1:18" ht="12.75">
      <c r="A101" s="7">
        <v>20</v>
      </c>
      <c r="B101" s="7" t="s">
        <v>97</v>
      </c>
      <c r="C101" s="7" t="s">
        <v>87</v>
      </c>
      <c r="D101" s="7" t="s">
        <v>87</v>
      </c>
      <c r="E101" s="7" t="s">
        <v>87</v>
      </c>
      <c r="F101" s="7" t="s">
        <v>87</v>
      </c>
      <c r="G101" s="7" t="s">
        <v>87</v>
      </c>
      <c r="H101" s="7" t="s">
        <v>87</v>
      </c>
      <c r="I101" s="7">
        <v>18</v>
      </c>
      <c r="J101" s="7" t="s">
        <v>91</v>
      </c>
      <c r="K101" s="7" t="s">
        <v>87</v>
      </c>
      <c r="L101" s="7" t="s">
        <v>87</v>
      </c>
      <c r="M101" s="7" t="s">
        <v>87</v>
      </c>
      <c r="N101" s="7" t="s">
        <v>87</v>
      </c>
      <c r="O101" s="7" t="s">
        <v>87</v>
      </c>
      <c r="P101" s="7" t="s">
        <v>87</v>
      </c>
      <c r="Q101" s="7">
        <v>40</v>
      </c>
      <c r="R101" s="7" t="s">
        <v>105</v>
      </c>
    </row>
    <row r="102" spans="1:18" ht="12.75">
      <c r="A102" s="7">
        <v>18</v>
      </c>
      <c r="B102" s="7" t="s">
        <v>249</v>
      </c>
      <c r="C102" s="7" t="s">
        <v>87</v>
      </c>
      <c r="D102" s="7" t="s">
        <v>87</v>
      </c>
      <c r="E102" s="7" t="s">
        <v>87</v>
      </c>
      <c r="F102" s="7" t="s">
        <v>87</v>
      </c>
      <c r="G102" s="7" t="s">
        <v>87</v>
      </c>
      <c r="H102" s="7" t="s">
        <v>87</v>
      </c>
      <c r="I102" s="7">
        <v>18</v>
      </c>
      <c r="J102" s="7" t="s">
        <v>90</v>
      </c>
      <c r="K102" s="7" t="s">
        <v>87</v>
      </c>
      <c r="L102" s="7" t="s">
        <v>87</v>
      </c>
      <c r="M102" s="7" t="s">
        <v>87</v>
      </c>
      <c r="N102" s="7" t="s">
        <v>87</v>
      </c>
      <c r="O102" s="7" t="s">
        <v>87</v>
      </c>
      <c r="P102" s="7" t="s">
        <v>87</v>
      </c>
      <c r="Q102" s="7">
        <v>24</v>
      </c>
      <c r="R102" s="7" t="s">
        <v>105</v>
      </c>
    </row>
    <row r="103" spans="1:18" ht="12.75">
      <c r="A103" s="7" t="s">
        <v>87</v>
      </c>
      <c r="B103" s="7" t="s">
        <v>87</v>
      </c>
      <c r="C103" s="7" t="s">
        <v>87</v>
      </c>
      <c r="D103" s="7" t="s">
        <v>87</v>
      </c>
      <c r="E103" s="7">
        <v>18</v>
      </c>
      <c r="F103" s="7" t="s">
        <v>113</v>
      </c>
      <c r="G103" s="7" t="s">
        <v>87</v>
      </c>
      <c r="H103" s="7" t="s">
        <v>87</v>
      </c>
      <c r="I103" s="7">
        <v>18</v>
      </c>
      <c r="J103" s="7" t="s">
        <v>91</v>
      </c>
      <c r="K103" s="7" t="s">
        <v>87</v>
      </c>
      <c r="L103" s="7" t="s">
        <v>87</v>
      </c>
      <c r="M103" s="7" t="s">
        <v>87</v>
      </c>
      <c r="N103" s="7" t="s">
        <v>87</v>
      </c>
      <c r="O103" s="7" t="s">
        <v>87</v>
      </c>
      <c r="P103" s="7" t="s">
        <v>87</v>
      </c>
      <c r="Q103" s="7">
        <v>18</v>
      </c>
      <c r="R103" s="7" t="s">
        <v>256</v>
      </c>
    </row>
    <row r="104" spans="1:18" ht="12.75">
      <c r="A104" s="7">
        <v>18</v>
      </c>
      <c r="B104" s="7" t="s">
        <v>110</v>
      </c>
      <c r="C104" s="7" t="s">
        <v>87</v>
      </c>
      <c r="D104" s="7" t="s">
        <v>87</v>
      </c>
      <c r="E104" s="7" t="s">
        <v>87</v>
      </c>
      <c r="F104" s="7" t="s">
        <v>87</v>
      </c>
      <c r="G104" s="7" t="s">
        <v>87</v>
      </c>
      <c r="H104" s="7" t="s">
        <v>87</v>
      </c>
      <c r="I104" s="7">
        <v>22</v>
      </c>
      <c r="J104" s="7" t="s">
        <v>92</v>
      </c>
      <c r="K104" s="7" t="s">
        <v>87</v>
      </c>
      <c r="L104" s="7" t="s">
        <v>87</v>
      </c>
      <c r="M104" s="7" t="s">
        <v>87</v>
      </c>
      <c r="N104" s="7" t="s">
        <v>87</v>
      </c>
      <c r="O104" s="7" t="s">
        <v>87</v>
      </c>
      <c r="P104" s="7" t="s">
        <v>87</v>
      </c>
      <c r="Q104" s="7">
        <v>18</v>
      </c>
      <c r="R104" s="7" t="s">
        <v>257</v>
      </c>
    </row>
    <row r="105" spans="1:18" ht="12.75">
      <c r="A105" s="7">
        <v>18</v>
      </c>
      <c r="B105" s="7" t="s">
        <v>110</v>
      </c>
      <c r="C105" s="7" t="s">
        <v>87</v>
      </c>
      <c r="D105" s="7" t="s">
        <v>87</v>
      </c>
      <c r="E105" s="7" t="s">
        <v>87</v>
      </c>
      <c r="F105" s="7" t="s">
        <v>87</v>
      </c>
      <c r="G105" s="7" t="s">
        <v>87</v>
      </c>
      <c r="H105" s="7" t="s">
        <v>87</v>
      </c>
      <c r="I105" s="7">
        <v>18</v>
      </c>
      <c r="J105" s="7" t="s">
        <v>90</v>
      </c>
      <c r="K105" s="7" t="s">
        <v>87</v>
      </c>
      <c r="L105" s="7" t="s">
        <v>87</v>
      </c>
      <c r="M105" s="7" t="s">
        <v>87</v>
      </c>
      <c r="N105" s="7" t="s">
        <v>87</v>
      </c>
      <c r="O105" s="7" t="s">
        <v>87</v>
      </c>
      <c r="P105" s="7" t="s">
        <v>87</v>
      </c>
      <c r="Q105" s="7">
        <v>27</v>
      </c>
      <c r="R105" s="7" t="s">
        <v>257</v>
      </c>
    </row>
    <row r="106" spans="1:18" ht="12.75">
      <c r="A106" s="7">
        <v>18</v>
      </c>
      <c r="B106" s="7" t="s">
        <v>110</v>
      </c>
      <c r="C106" s="7" t="s">
        <v>87</v>
      </c>
      <c r="D106" s="7" t="s">
        <v>87</v>
      </c>
      <c r="E106" s="7" t="s">
        <v>87</v>
      </c>
      <c r="F106" s="7" t="s">
        <v>87</v>
      </c>
      <c r="G106" s="7" t="s">
        <v>87</v>
      </c>
      <c r="H106" s="7" t="s">
        <v>87</v>
      </c>
      <c r="I106" s="7">
        <v>18</v>
      </c>
      <c r="J106" s="7" t="s">
        <v>90</v>
      </c>
      <c r="K106" s="7" t="s">
        <v>87</v>
      </c>
      <c r="L106" s="7" t="s">
        <v>87</v>
      </c>
      <c r="M106" s="7" t="s">
        <v>87</v>
      </c>
      <c r="N106" s="7" t="s">
        <v>87</v>
      </c>
      <c r="O106" s="7" t="s">
        <v>87</v>
      </c>
      <c r="P106" s="7" t="s">
        <v>87</v>
      </c>
      <c r="Q106" s="7">
        <v>20</v>
      </c>
      <c r="R106" s="7" t="s">
        <v>257</v>
      </c>
    </row>
    <row r="108" spans="1:15" ht="12.75">
      <c r="A108" s="10" t="str">
        <f>$A$1&amp;"/16"</f>
        <v>2/16</v>
      </c>
      <c r="C108" s="22" t="s">
        <v>0</v>
      </c>
      <c r="D108" s="2" t="s">
        <v>41</v>
      </c>
      <c r="G108" s="10" t="str">
        <f>$A$1&amp;"/17"</f>
        <v>2/17</v>
      </c>
      <c r="I108" s="22" t="s">
        <v>0</v>
      </c>
      <c r="J108" s="2" t="s">
        <v>41</v>
      </c>
      <c r="M108" s="10" t="str">
        <f>$A$1&amp;"/18"</f>
        <v>2/18</v>
      </c>
      <c r="O108" s="22" t="s">
        <v>0</v>
      </c>
    </row>
    <row r="109" spans="3:16" ht="12.75">
      <c r="C109" s="22" t="s">
        <v>1</v>
      </c>
      <c r="D109" s="2" t="s">
        <v>71</v>
      </c>
      <c r="I109" s="22" t="s">
        <v>1</v>
      </c>
      <c r="J109" s="2" t="s">
        <v>84</v>
      </c>
      <c r="O109" s="22" t="s">
        <v>1</v>
      </c>
      <c r="P109" s="2" t="s">
        <v>21</v>
      </c>
    </row>
    <row r="110" spans="3:16" ht="12.75">
      <c r="C110" s="22" t="s">
        <v>2</v>
      </c>
      <c r="I110" s="22" t="s">
        <v>2</v>
      </c>
      <c r="J110" s="2" t="s">
        <v>16</v>
      </c>
      <c r="O110" s="22" t="s">
        <v>2</v>
      </c>
      <c r="P110" s="2" t="s">
        <v>78</v>
      </c>
    </row>
    <row r="111" spans="3:16" ht="12.75">
      <c r="C111" s="22" t="s">
        <v>3</v>
      </c>
      <c r="D111" s="2" t="s">
        <v>160</v>
      </c>
      <c r="I111" s="22" t="s">
        <v>3</v>
      </c>
      <c r="J111" s="2" t="s">
        <v>47</v>
      </c>
      <c r="O111" s="22" t="s">
        <v>3</v>
      </c>
      <c r="P111" s="2" t="s">
        <v>162</v>
      </c>
    </row>
    <row r="112" spans="3:16" ht="12.75">
      <c r="C112" s="22" t="s">
        <v>4</v>
      </c>
      <c r="D112" s="2" t="s">
        <v>17</v>
      </c>
      <c r="I112" s="22" t="s">
        <v>4</v>
      </c>
      <c r="J112" s="2" t="s">
        <v>20</v>
      </c>
      <c r="O112" s="22" t="s">
        <v>4</v>
      </c>
      <c r="P112" s="2" t="s">
        <v>29</v>
      </c>
    </row>
    <row r="113" spans="1:18" ht="12.75">
      <c r="A113" s="22" t="s">
        <v>0</v>
      </c>
      <c r="B113" s="2" t="s">
        <v>4</v>
      </c>
      <c r="D113" s="4" t="s">
        <v>5</v>
      </c>
      <c r="E113" s="22" t="s">
        <v>0</v>
      </c>
      <c r="F113" s="2" t="s">
        <v>2</v>
      </c>
      <c r="G113" s="22" t="s">
        <v>0</v>
      </c>
      <c r="J113" s="4" t="s">
        <v>6</v>
      </c>
      <c r="K113" s="22" t="s">
        <v>0</v>
      </c>
      <c r="L113" s="2" t="s">
        <v>39</v>
      </c>
      <c r="M113" s="22" t="s">
        <v>0</v>
      </c>
      <c r="P113" s="4" t="s">
        <v>7</v>
      </c>
      <c r="Q113" s="22" t="s">
        <v>0</v>
      </c>
      <c r="R113" s="2" t="s">
        <v>182</v>
      </c>
    </row>
    <row r="114" spans="1:18" ht="12.75">
      <c r="A114" s="22" t="s">
        <v>1</v>
      </c>
      <c r="B114" s="2" t="s">
        <v>44</v>
      </c>
      <c r="E114" s="22" t="s">
        <v>1</v>
      </c>
      <c r="F114" s="2" t="s">
        <v>31</v>
      </c>
      <c r="G114" s="22" t="s">
        <v>1</v>
      </c>
      <c r="H114" s="2" t="s">
        <v>48</v>
      </c>
      <c r="K114" s="22" t="s">
        <v>1</v>
      </c>
      <c r="L114" s="2" t="s">
        <v>50</v>
      </c>
      <c r="M114" s="22" t="s">
        <v>1</v>
      </c>
      <c r="N114" s="2" t="s">
        <v>26</v>
      </c>
      <c r="Q114" s="22" t="s">
        <v>1</v>
      </c>
      <c r="R114" s="2" t="s">
        <v>74</v>
      </c>
    </row>
    <row r="115" spans="1:18" ht="12.75">
      <c r="A115" s="22" t="s">
        <v>2</v>
      </c>
      <c r="B115" s="2" t="s">
        <v>155</v>
      </c>
      <c r="C115" s="22" t="s">
        <v>8</v>
      </c>
      <c r="D115" s="5" t="s">
        <v>9</v>
      </c>
      <c r="E115" s="22" t="s">
        <v>2</v>
      </c>
      <c r="F115" s="3" t="s">
        <v>24</v>
      </c>
      <c r="G115" s="22" t="s">
        <v>2</v>
      </c>
      <c r="H115" s="2" t="s">
        <v>70</v>
      </c>
      <c r="I115" s="22" t="s">
        <v>10</v>
      </c>
      <c r="J115" s="5" t="s">
        <v>11</v>
      </c>
      <c r="K115" s="22" t="s">
        <v>2</v>
      </c>
      <c r="L115" s="3" t="s">
        <v>29</v>
      </c>
      <c r="M115" s="22" t="s">
        <v>2</v>
      </c>
      <c r="N115" s="2" t="s">
        <v>135</v>
      </c>
      <c r="O115" s="22" t="s">
        <v>12</v>
      </c>
      <c r="P115" s="5" t="s">
        <v>13</v>
      </c>
      <c r="Q115" s="22" t="s">
        <v>2</v>
      </c>
      <c r="R115" s="2" t="s">
        <v>31</v>
      </c>
    </row>
    <row r="116" spans="1:18" ht="13.5" thickBot="1">
      <c r="A116" s="22" t="s">
        <v>3</v>
      </c>
      <c r="B116" s="2" t="s">
        <v>22</v>
      </c>
      <c r="D116" s="4" t="s">
        <v>14</v>
      </c>
      <c r="E116" s="22" t="s">
        <v>3</v>
      </c>
      <c r="F116" s="2" t="s">
        <v>16</v>
      </c>
      <c r="G116" s="22" t="s">
        <v>3</v>
      </c>
      <c r="H116" s="2" t="s">
        <v>177</v>
      </c>
      <c r="J116" s="4" t="s">
        <v>14</v>
      </c>
      <c r="K116" s="22" t="s">
        <v>3</v>
      </c>
      <c r="L116" s="2" t="s">
        <v>20</v>
      </c>
      <c r="M116" s="22" t="s">
        <v>3</v>
      </c>
      <c r="N116" s="2" t="s">
        <v>64</v>
      </c>
      <c r="P116" s="4" t="s">
        <v>14</v>
      </c>
      <c r="Q116" s="22" t="s">
        <v>3</v>
      </c>
      <c r="R116" s="2" t="s">
        <v>31</v>
      </c>
    </row>
    <row r="117" spans="1:18" ht="13.5" thickBot="1">
      <c r="A117" s="22" t="s">
        <v>4</v>
      </c>
      <c r="B117" s="2" t="s">
        <v>64</v>
      </c>
      <c r="D117" s="6" t="s">
        <v>231</v>
      </c>
      <c r="E117" s="22" t="s">
        <v>4</v>
      </c>
      <c r="F117" s="2" t="s">
        <v>66</v>
      </c>
      <c r="G117" s="22" t="s">
        <v>4</v>
      </c>
      <c r="H117" s="2" t="s">
        <v>17</v>
      </c>
      <c r="J117" s="6" t="s">
        <v>238</v>
      </c>
      <c r="K117" s="22" t="s">
        <v>4</v>
      </c>
      <c r="L117" s="2" t="s">
        <v>163</v>
      </c>
      <c r="M117" s="22" t="s">
        <v>4</v>
      </c>
      <c r="N117" s="2" t="s">
        <v>58</v>
      </c>
      <c r="P117" s="6" t="s">
        <v>195</v>
      </c>
      <c r="Q117" s="22" t="s">
        <v>4</v>
      </c>
      <c r="R117" s="2" t="s">
        <v>57</v>
      </c>
    </row>
    <row r="119" spans="1:18" ht="12.75">
      <c r="A119" s="7">
        <v>30</v>
      </c>
      <c r="B119" s="7" t="s">
        <v>250</v>
      </c>
      <c r="C119" s="7" t="s">
        <v>87</v>
      </c>
      <c r="D119" s="7" t="s">
        <v>87</v>
      </c>
      <c r="E119" s="7" t="s">
        <v>87</v>
      </c>
      <c r="F119" s="7" t="s">
        <v>87</v>
      </c>
      <c r="G119" s="7" t="s">
        <v>87</v>
      </c>
      <c r="H119" s="7" t="s">
        <v>87</v>
      </c>
      <c r="I119" s="7" t="s">
        <v>87</v>
      </c>
      <c r="J119" s="7" t="s">
        <v>87</v>
      </c>
      <c r="K119" s="7">
        <v>24</v>
      </c>
      <c r="L119" s="7" t="s">
        <v>172</v>
      </c>
      <c r="M119" s="7" t="s">
        <v>87</v>
      </c>
      <c r="N119" s="7" t="s">
        <v>87</v>
      </c>
      <c r="O119" s="7" t="s">
        <v>87</v>
      </c>
      <c r="P119" s="7" t="s">
        <v>87</v>
      </c>
      <c r="Q119" s="7">
        <v>18</v>
      </c>
      <c r="R119" s="7" t="s">
        <v>180</v>
      </c>
    </row>
    <row r="120" spans="1:18" ht="12.75">
      <c r="A120" s="7" t="s">
        <v>87</v>
      </c>
      <c r="B120" s="7" t="s">
        <v>87</v>
      </c>
      <c r="C120" s="7">
        <v>23</v>
      </c>
      <c r="D120" s="7" t="s">
        <v>251</v>
      </c>
      <c r="E120" s="7" t="s">
        <v>87</v>
      </c>
      <c r="F120" s="7" t="s">
        <v>87</v>
      </c>
      <c r="G120" s="7" t="s">
        <v>87</v>
      </c>
      <c r="H120" s="7" t="s">
        <v>87</v>
      </c>
      <c r="I120" s="7" t="s">
        <v>87</v>
      </c>
      <c r="J120" s="7" t="s">
        <v>87</v>
      </c>
      <c r="K120" s="7">
        <v>18</v>
      </c>
      <c r="L120" s="7" t="s">
        <v>90</v>
      </c>
      <c r="M120" s="7" t="s">
        <v>87</v>
      </c>
      <c r="N120" s="7" t="s">
        <v>87</v>
      </c>
      <c r="O120" s="7" t="s">
        <v>87</v>
      </c>
      <c r="P120" s="7" t="s">
        <v>87</v>
      </c>
      <c r="Q120" s="7">
        <v>18</v>
      </c>
      <c r="R120" s="7" t="s">
        <v>180</v>
      </c>
    </row>
    <row r="121" spans="1:18" ht="12.75">
      <c r="A121" s="7">
        <v>20</v>
      </c>
      <c r="B121" s="7" t="s">
        <v>250</v>
      </c>
      <c r="C121" s="7" t="s">
        <v>87</v>
      </c>
      <c r="D121" s="7" t="s">
        <v>87</v>
      </c>
      <c r="E121" s="7" t="s">
        <v>87</v>
      </c>
      <c r="F121" s="7" t="s">
        <v>87</v>
      </c>
      <c r="G121" s="7" t="s">
        <v>87</v>
      </c>
      <c r="H121" s="7" t="s">
        <v>87</v>
      </c>
      <c r="I121" s="7" t="s">
        <v>87</v>
      </c>
      <c r="J121" s="7" t="s">
        <v>87</v>
      </c>
      <c r="K121" s="7">
        <v>20</v>
      </c>
      <c r="L121" s="7" t="s">
        <v>253</v>
      </c>
      <c r="M121" s="7" t="s">
        <v>87</v>
      </c>
      <c r="N121" s="7" t="s">
        <v>87</v>
      </c>
      <c r="O121" s="7" t="s">
        <v>87</v>
      </c>
      <c r="P121" s="7" t="s">
        <v>87</v>
      </c>
      <c r="Q121" s="7">
        <v>0</v>
      </c>
      <c r="R121" s="7" t="s">
        <v>99</v>
      </c>
    </row>
    <row r="122" spans="1:18" ht="12.75">
      <c r="A122" s="7" t="s">
        <v>87</v>
      </c>
      <c r="B122" s="7" t="s">
        <v>87</v>
      </c>
      <c r="C122" s="7">
        <v>18</v>
      </c>
      <c r="D122" s="7" t="s">
        <v>189</v>
      </c>
      <c r="E122" s="7" t="s">
        <v>87</v>
      </c>
      <c r="F122" s="7" t="s">
        <v>87</v>
      </c>
      <c r="G122" s="7" t="s">
        <v>87</v>
      </c>
      <c r="H122" s="7" t="s">
        <v>87</v>
      </c>
      <c r="I122" s="7" t="s">
        <v>87</v>
      </c>
      <c r="J122" s="7" t="s">
        <v>87</v>
      </c>
      <c r="K122" s="7">
        <v>24</v>
      </c>
      <c r="L122" s="7" t="s">
        <v>172</v>
      </c>
      <c r="M122" s="7" t="s">
        <v>87</v>
      </c>
      <c r="N122" s="7" t="s">
        <v>87</v>
      </c>
      <c r="O122" s="7" t="s">
        <v>87</v>
      </c>
      <c r="P122" s="7" t="s">
        <v>87</v>
      </c>
      <c r="Q122" s="7">
        <v>18</v>
      </c>
      <c r="R122" s="7" t="s">
        <v>180</v>
      </c>
    </row>
    <row r="123" spans="1:18" ht="12.75">
      <c r="A123" s="7" t="s">
        <v>87</v>
      </c>
      <c r="B123" s="7" t="s">
        <v>87</v>
      </c>
      <c r="C123" s="7">
        <v>23</v>
      </c>
      <c r="D123" s="7" t="s">
        <v>252</v>
      </c>
      <c r="E123" s="13" t="s">
        <v>87</v>
      </c>
      <c r="F123" s="7" t="s">
        <v>87</v>
      </c>
      <c r="G123" s="7" t="s">
        <v>87</v>
      </c>
      <c r="H123" s="7" t="s">
        <v>87</v>
      </c>
      <c r="I123" s="13" t="s">
        <v>87</v>
      </c>
      <c r="J123" s="7" t="s">
        <v>87</v>
      </c>
      <c r="K123" s="13">
        <v>18</v>
      </c>
      <c r="L123" s="7" t="s">
        <v>91</v>
      </c>
      <c r="M123" s="7" t="s">
        <v>87</v>
      </c>
      <c r="N123" s="7" t="s">
        <v>87</v>
      </c>
      <c r="O123" s="7" t="s">
        <v>87</v>
      </c>
      <c r="P123" s="7" t="s">
        <v>87</v>
      </c>
      <c r="Q123" s="13">
        <v>18</v>
      </c>
      <c r="R123" s="7" t="s">
        <v>180</v>
      </c>
    </row>
    <row r="124" spans="1:18" ht="12.75">
      <c r="A124" s="7" t="s">
        <v>87</v>
      </c>
      <c r="B124" s="7" t="s">
        <v>87</v>
      </c>
      <c r="C124" s="7">
        <v>23</v>
      </c>
      <c r="D124" s="7" t="s">
        <v>95</v>
      </c>
      <c r="E124" s="13" t="s">
        <v>87</v>
      </c>
      <c r="F124" s="7" t="s">
        <v>87</v>
      </c>
      <c r="G124" s="7" t="s">
        <v>87</v>
      </c>
      <c r="H124" s="7" t="s">
        <v>87</v>
      </c>
      <c r="I124" s="13" t="s">
        <v>87</v>
      </c>
      <c r="J124" s="7" t="s">
        <v>87</v>
      </c>
      <c r="K124" s="13">
        <v>18</v>
      </c>
      <c r="L124" s="7" t="s">
        <v>111</v>
      </c>
      <c r="M124" s="7" t="s">
        <v>87</v>
      </c>
      <c r="N124" s="7" t="s">
        <v>87</v>
      </c>
      <c r="O124" s="7" t="s">
        <v>87</v>
      </c>
      <c r="P124" s="7" t="s">
        <v>87</v>
      </c>
      <c r="Q124" s="13">
        <v>0</v>
      </c>
      <c r="R124" s="7" t="s">
        <v>99</v>
      </c>
    </row>
    <row r="125" spans="1:18" ht="12.75">
      <c r="A125" s="7"/>
      <c r="B125" s="7"/>
      <c r="C125" s="7"/>
      <c r="D125" s="7"/>
      <c r="E125" s="13"/>
      <c r="F125" s="7"/>
      <c r="G125" s="7"/>
      <c r="H125" s="7"/>
      <c r="I125" s="13"/>
      <c r="J125" s="7"/>
      <c r="K125" s="13"/>
      <c r="L125" s="7"/>
      <c r="M125" s="7"/>
      <c r="N125" s="7"/>
      <c r="O125" s="7"/>
      <c r="P125" s="7"/>
      <c r="Q125" s="13"/>
      <c r="R125" s="7"/>
    </row>
    <row r="127" spans="2:18" ht="12.75">
      <c r="B127" s="2" t="s">
        <v>132</v>
      </c>
      <c r="D127" s="2" t="s">
        <v>165</v>
      </c>
      <c r="F127" s="2" t="s">
        <v>219</v>
      </c>
      <c r="H127" s="2" t="s">
        <v>165</v>
      </c>
      <c r="I127" s="23"/>
      <c r="J127" s="2" t="s">
        <v>219</v>
      </c>
      <c r="L127" s="2" t="s">
        <v>132</v>
      </c>
      <c r="N127" s="2" t="s">
        <v>219</v>
      </c>
      <c r="O127" s="23"/>
      <c r="P127" s="2" t="s">
        <v>132</v>
      </c>
      <c r="R127" s="2" t="s">
        <v>165</v>
      </c>
    </row>
    <row r="128" spans="2:18" ht="12.75">
      <c r="B128" s="2" t="s">
        <v>156</v>
      </c>
      <c r="D128" s="2" t="s">
        <v>214</v>
      </c>
      <c r="E128" s="22"/>
      <c r="F128" s="2" t="s">
        <v>217</v>
      </c>
      <c r="H128" s="2" t="s">
        <v>214</v>
      </c>
      <c r="J128" s="2" t="s">
        <v>217</v>
      </c>
      <c r="K128" s="22"/>
      <c r="L128" s="2" t="s">
        <v>156</v>
      </c>
      <c r="N128" s="2" t="s">
        <v>217</v>
      </c>
      <c r="P128" s="2" t="s">
        <v>156</v>
      </c>
      <c r="R128" s="2" t="s">
        <v>214</v>
      </c>
    </row>
    <row r="129" spans="2:18" ht="12.75">
      <c r="B129" s="2" t="s">
        <v>139</v>
      </c>
      <c r="D129" s="2" t="s">
        <v>167</v>
      </c>
      <c r="E129" s="22"/>
      <c r="F129" s="2" t="s">
        <v>220</v>
      </c>
      <c r="H129" s="2" t="s">
        <v>167</v>
      </c>
      <c r="J129" s="2" t="s">
        <v>220</v>
      </c>
      <c r="K129" s="22"/>
      <c r="L129" s="2" t="s">
        <v>139</v>
      </c>
      <c r="N129" s="2" t="s">
        <v>220</v>
      </c>
      <c r="P129" s="2" t="s">
        <v>139</v>
      </c>
      <c r="R129" s="2" t="s">
        <v>167</v>
      </c>
    </row>
    <row r="130" spans="2:18" ht="12.75">
      <c r="B130" s="2" t="s">
        <v>128</v>
      </c>
      <c r="D130" s="2" t="s">
        <v>164</v>
      </c>
      <c r="E130" s="22"/>
      <c r="F130" s="2" t="s">
        <v>168</v>
      </c>
      <c r="H130" s="2" t="s">
        <v>164</v>
      </c>
      <c r="J130" s="2" t="s">
        <v>168</v>
      </c>
      <c r="K130" s="22"/>
      <c r="L130" s="2" t="s">
        <v>128</v>
      </c>
      <c r="N130" s="2" t="s">
        <v>168</v>
      </c>
      <c r="P130" s="2" t="s">
        <v>128</v>
      </c>
      <c r="R130" s="2" t="s">
        <v>164</v>
      </c>
    </row>
    <row r="131" spans="2:18" ht="12.75">
      <c r="B131" s="2" t="s">
        <v>258</v>
      </c>
      <c r="D131" s="2" t="s">
        <v>218</v>
      </c>
      <c r="E131" s="22"/>
      <c r="F131" s="2" t="s">
        <v>181</v>
      </c>
      <c r="H131" s="2" t="s">
        <v>218</v>
      </c>
      <c r="J131" s="2" t="s">
        <v>181</v>
      </c>
      <c r="K131" s="22"/>
      <c r="L131" s="2" t="s">
        <v>258</v>
      </c>
      <c r="N131" s="2" t="s">
        <v>181</v>
      </c>
      <c r="P131" s="2" t="s">
        <v>258</v>
      </c>
      <c r="R131" s="2" t="s">
        <v>218</v>
      </c>
    </row>
    <row r="132" spans="2:18" ht="12.75">
      <c r="B132" s="2" t="s">
        <v>215</v>
      </c>
      <c r="D132" s="2" t="s">
        <v>138</v>
      </c>
      <c r="E132" s="22"/>
      <c r="F132" s="2" t="s">
        <v>216</v>
      </c>
      <c r="H132" s="2" t="s">
        <v>138</v>
      </c>
      <c r="J132" s="2" t="s">
        <v>216</v>
      </c>
      <c r="K132" s="22"/>
      <c r="L132" s="2" t="s">
        <v>215</v>
      </c>
      <c r="N132" s="2" t="s">
        <v>216</v>
      </c>
      <c r="P132" s="2" t="s">
        <v>215</v>
      </c>
      <c r="R132" s="2" t="s">
        <v>138</v>
      </c>
    </row>
    <row r="134" spans="1:16" ht="12.75">
      <c r="A134" s="10" t="str">
        <f>$A$1&amp;"/19"</f>
        <v>2/19</v>
      </c>
      <c r="B134" s="3"/>
      <c r="C134" s="22" t="s">
        <v>0</v>
      </c>
      <c r="G134" s="10" t="str">
        <f>$A$1&amp;"/20"</f>
        <v>2/20</v>
      </c>
      <c r="I134" s="22" t="s">
        <v>0</v>
      </c>
      <c r="M134" s="10" t="str">
        <f>$A$1&amp;"/21"</f>
        <v>2/21</v>
      </c>
      <c r="O134" s="22" t="s">
        <v>0</v>
      </c>
      <c r="P134" s="2" t="s">
        <v>1</v>
      </c>
    </row>
    <row r="135" spans="3:16" ht="12.75">
      <c r="C135" s="22" t="s">
        <v>1</v>
      </c>
      <c r="D135" s="2" t="s">
        <v>51</v>
      </c>
      <c r="I135" s="22" t="s">
        <v>1</v>
      </c>
      <c r="J135" s="2" t="s">
        <v>72</v>
      </c>
      <c r="O135" s="22" t="s">
        <v>1</v>
      </c>
      <c r="P135" s="2" t="s">
        <v>33</v>
      </c>
    </row>
    <row r="136" spans="3:16" ht="12.75">
      <c r="C136" s="22" t="s">
        <v>2</v>
      </c>
      <c r="D136" s="2" t="s">
        <v>21</v>
      </c>
      <c r="I136" s="22" t="s">
        <v>2</v>
      </c>
      <c r="J136" s="2" t="s">
        <v>57</v>
      </c>
      <c r="O136" s="22" t="s">
        <v>2</v>
      </c>
      <c r="P136" s="2" t="s">
        <v>38</v>
      </c>
    </row>
    <row r="137" spans="3:15" ht="12.75">
      <c r="C137" s="22" t="s">
        <v>3</v>
      </c>
      <c r="D137" s="2" t="s">
        <v>47</v>
      </c>
      <c r="I137" s="22" t="s">
        <v>3</v>
      </c>
      <c r="J137" s="2" t="s">
        <v>25</v>
      </c>
      <c r="O137" s="22" t="s">
        <v>3</v>
      </c>
    </row>
    <row r="138" spans="3:16" ht="12.75">
      <c r="C138" s="22" t="s">
        <v>4</v>
      </c>
      <c r="D138" s="2" t="s">
        <v>141</v>
      </c>
      <c r="I138" s="22" t="s">
        <v>4</v>
      </c>
      <c r="J138" s="2" t="s">
        <v>65</v>
      </c>
      <c r="O138" s="22" t="s">
        <v>4</v>
      </c>
      <c r="P138" s="2" t="s">
        <v>79</v>
      </c>
    </row>
    <row r="139" spans="1:17" ht="12.75">
      <c r="A139" s="22" t="s">
        <v>0</v>
      </c>
      <c r="B139" s="2" t="s">
        <v>46</v>
      </c>
      <c r="D139" s="4" t="s">
        <v>5</v>
      </c>
      <c r="E139" s="22" t="s">
        <v>0</v>
      </c>
      <c r="F139" s="2" t="s">
        <v>67</v>
      </c>
      <c r="G139" s="22" t="s">
        <v>0</v>
      </c>
      <c r="H139" s="2" t="s">
        <v>67</v>
      </c>
      <c r="J139" s="4" t="s">
        <v>6</v>
      </c>
      <c r="K139" s="22" t="s">
        <v>0</v>
      </c>
      <c r="L139" s="2" t="s">
        <v>46</v>
      </c>
      <c r="M139" s="22" t="s">
        <v>0</v>
      </c>
      <c r="N139" s="2" t="s">
        <v>182</v>
      </c>
      <c r="P139" s="4" t="s">
        <v>7</v>
      </c>
      <c r="Q139" s="22" t="s">
        <v>0</v>
      </c>
    </row>
    <row r="140" spans="1:18" ht="12.75">
      <c r="A140" s="22" t="s">
        <v>1</v>
      </c>
      <c r="B140" s="2" t="s">
        <v>31</v>
      </c>
      <c r="E140" s="22" t="s">
        <v>1</v>
      </c>
      <c r="F140" s="2" t="s">
        <v>81</v>
      </c>
      <c r="G140" s="22" t="s">
        <v>1</v>
      </c>
      <c r="H140" s="2" t="s">
        <v>20</v>
      </c>
      <c r="K140" s="22" t="s">
        <v>1</v>
      </c>
      <c r="L140" s="2" t="s">
        <v>26</v>
      </c>
      <c r="M140" s="22" t="s">
        <v>1</v>
      </c>
      <c r="N140" s="2" t="s">
        <v>74</v>
      </c>
      <c r="Q140" s="22" t="s">
        <v>1</v>
      </c>
      <c r="R140" s="2" t="s">
        <v>25</v>
      </c>
    </row>
    <row r="141" spans="1:18" ht="12.75">
      <c r="A141" s="22" t="s">
        <v>2</v>
      </c>
      <c r="B141" s="2" t="s">
        <v>27</v>
      </c>
      <c r="C141" s="22" t="s">
        <v>8</v>
      </c>
      <c r="D141" s="5" t="s">
        <v>9</v>
      </c>
      <c r="E141" s="22" t="s">
        <v>2</v>
      </c>
      <c r="F141" s="3" t="s">
        <v>78</v>
      </c>
      <c r="G141" s="22" t="s">
        <v>2</v>
      </c>
      <c r="H141" s="2" t="s">
        <v>187</v>
      </c>
      <c r="I141" s="22" t="s">
        <v>10</v>
      </c>
      <c r="J141" s="5" t="s">
        <v>11</v>
      </c>
      <c r="K141" s="22" t="s">
        <v>2</v>
      </c>
      <c r="L141" s="3" t="s">
        <v>22</v>
      </c>
      <c r="M141" s="22" t="s">
        <v>2</v>
      </c>
      <c r="N141" s="2" t="s">
        <v>56</v>
      </c>
      <c r="O141" s="22" t="s">
        <v>12</v>
      </c>
      <c r="P141" s="5" t="s">
        <v>13</v>
      </c>
      <c r="Q141" s="22" t="s">
        <v>2</v>
      </c>
      <c r="R141" s="3" t="s">
        <v>24</v>
      </c>
    </row>
    <row r="142" spans="1:18" ht="13.5" thickBot="1">
      <c r="A142" s="22" t="s">
        <v>3</v>
      </c>
      <c r="B142" s="2" t="s">
        <v>23</v>
      </c>
      <c r="D142" s="4" t="s">
        <v>14</v>
      </c>
      <c r="E142" s="22" t="s">
        <v>3</v>
      </c>
      <c r="F142" s="2" t="s">
        <v>20</v>
      </c>
      <c r="G142" s="22" t="s">
        <v>3</v>
      </c>
      <c r="H142" s="2" t="s">
        <v>29</v>
      </c>
      <c r="J142" s="4" t="s">
        <v>14</v>
      </c>
      <c r="K142" s="22" t="s">
        <v>3</v>
      </c>
      <c r="L142" s="2" t="s">
        <v>184</v>
      </c>
      <c r="M142" s="22" t="s">
        <v>3</v>
      </c>
      <c r="N142" s="2" t="s">
        <v>26</v>
      </c>
      <c r="P142" s="4" t="s">
        <v>14</v>
      </c>
      <c r="Q142" s="22" t="s">
        <v>3</v>
      </c>
      <c r="R142" s="2" t="s">
        <v>246</v>
      </c>
    </row>
    <row r="143" spans="1:18" ht="13.5" thickBot="1">
      <c r="A143" s="22" t="s">
        <v>4</v>
      </c>
      <c r="B143" s="2" t="s">
        <v>79</v>
      </c>
      <c r="D143" s="6" t="s">
        <v>232</v>
      </c>
      <c r="E143" s="22" t="s">
        <v>4</v>
      </c>
      <c r="F143" s="2" t="s">
        <v>56</v>
      </c>
      <c r="G143" s="22" t="s">
        <v>4</v>
      </c>
      <c r="H143" s="2" t="s">
        <v>18</v>
      </c>
      <c r="J143" s="6" t="s">
        <v>239</v>
      </c>
      <c r="K143" s="22" t="s">
        <v>4</v>
      </c>
      <c r="L143" s="2" t="s">
        <v>56</v>
      </c>
      <c r="M143" s="22" t="s">
        <v>4</v>
      </c>
      <c r="N143" s="2" t="s">
        <v>17</v>
      </c>
      <c r="P143" s="6" t="s">
        <v>245</v>
      </c>
      <c r="Q143" s="22" t="s">
        <v>4</v>
      </c>
      <c r="R143" s="2" t="s">
        <v>34</v>
      </c>
    </row>
    <row r="145" spans="1:18" ht="12.75">
      <c r="A145" s="7" t="s">
        <v>87</v>
      </c>
      <c r="B145" s="7" t="s">
        <v>87</v>
      </c>
      <c r="C145" s="7" t="s">
        <v>87</v>
      </c>
      <c r="D145" s="7" t="s">
        <v>87</v>
      </c>
      <c r="E145" s="7">
        <v>20</v>
      </c>
      <c r="F145" s="7" t="s">
        <v>94</v>
      </c>
      <c r="G145" s="7">
        <v>20</v>
      </c>
      <c r="H145" s="7" t="s">
        <v>102</v>
      </c>
      <c r="I145" s="7" t="s">
        <v>87</v>
      </c>
      <c r="J145" s="7" t="s">
        <v>87</v>
      </c>
      <c r="K145" s="7" t="s">
        <v>87</v>
      </c>
      <c r="L145" s="7" t="s">
        <v>87</v>
      </c>
      <c r="M145" s="7">
        <v>18</v>
      </c>
      <c r="N145" s="7" t="s">
        <v>91</v>
      </c>
      <c r="O145" s="7" t="s">
        <v>87</v>
      </c>
      <c r="P145" s="7" t="s">
        <v>87</v>
      </c>
      <c r="Q145" s="7" t="s">
        <v>87</v>
      </c>
      <c r="R145" s="7" t="s">
        <v>87</v>
      </c>
    </row>
    <row r="146" spans="1:18" ht="12.75">
      <c r="A146" s="7" t="s">
        <v>87</v>
      </c>
      <c r="B146" s="7" t="s">
        <v>87</v>
      </c>
      <c r="C146" s="7" t="s">
        <v>87</v>
      </c>
      <c r="D146" s="7" t="s">
        <v>87</v>
      </c>
      <c r="E146" s="7">
        <v>20</v>
      </c>
      <c r="F146" s="7" t="s">
        <v>98</v>
      </c>
      <c r="G146" s="7" t="s">
        <v>87</v>
      </c>
      <c r="H146" s="7" t="s">
        <v>87</v>
      </c>
      <c r="I146" s="7" t="s">
        <v>87</v>
      </c>
      <c r="J146" s="7" t="s">
        <v>87</v>
      </c>
      <c r="K146" s="7">
        <v>23</v>
      </c>
      <c r="L146" s="7" t="s">
        <v>252</v>
      </c>
      <c r="M146" s="7">
        <v>18</v>
      </c>
      <c r="N146" s="7" t="s">
        <v>95</v>
      </c>
      <c r="O146" s="7" t="s">
        <v>87</v>
      </c>
      <c r="P146" s="7" t="s">
        <v>87</v>
      </c>
      <c r="Q146" s="7" t="s">
        <v>87</v>
      </c>
      <c r="R146" s="7" t="s">
        <v>87</v>
      </c>
    </row>
    <row r="147" spans="1:18" ht="12.75">
      <c r="A147" s="7" t="s">
        <v>87</v>
      </c>
      <c r="B147" s="7" t="s">
        <v>87</v>
      </c>
      <c r="C147" s="7" t="s">
        <v>87</v>
      </c>
      <c r="D147" s="7" t="s">
        <v>87</v>
      </c>
      <c r="E147" s="7">
        <v>20</v>
      </c>
      <c r="F147" s="7" t="s">
        <v>94</v>
      </c>
      <c r="G147" s="7">
        <v>20</v>
      </c>
      <c r="H147" s="7" t="s">
        <v>94</v>
      </c>
      <c r="I147" s="7" t="s">
        <v>87</v>
      </c>
      <c r="J147" s="7" t="s">
        <v>87</v>
      </c>
      <c r="K147" s="7" t="s">
        <v>87</v>
      </c>
      <c r="L147" s="7" t="s">
        <v>87</v>
      </c>
      <c r="M147" s="7">
        <v>18</v>
      </c>
      <c r="N147" s="7" t="s">
        <v>90</v>
      </c>
      <c r="O147" s="7" t="s">
        <v>87</v>
      </c>
      <c r="P147" s="7" t="s">
        <v>87</v>
      </c>
      <c r="Q147" s="7" t="s">
        <v>87</v>
      </c>
      <c r="R147" s="7" t="s">
        <v>87</v>
      </c>
    </row>
    <row r="148" spans="1:18" ht="12.75">
      <c r="A148" s="7" t="s">
        <v>87</v>
      </c>
      <c r="B148" s="7" t="s">
        <v>87</v>
      </c>
      <c r="C148" s="7" t="s">
        <v>87</v>
      </c>
      <c r="D148" s="7" t="s">
        <v>87</v>
      </c>
      <c r="E148" s="7">
        <v>18</v>
      </c>
      <c r="F148" s="7" t="s">
        <v>94</v>
      </c>
      <c r="G148" s="7" t="s">
        <v>87</v>
      </c>
      <c r="H148" s="7" t="s">
        <v>87</v>
      </c>
      <c r="I148" s="7" t="s">
        <v>87</v>
      </c>
      <c r="J148" s="7" t="s">
        <v>87</v>
      </c>
      <c r="K148" s="7">
        <v>22</v>
      </c>
      <c r="L148" s="7" t="s">
        <v>254</v>
      </c>
      <c r="M148" s="7">
        <v>18</v>
      </c>
      <c r="N148" s="7" t="s">
        <v>90</v>
      </c>
      <c r="O148" s="7" t="s">
        <v>87</v>
      </c>
      <c r="P148" s="7" t="s">
        <v>87</v>
      </c>
      <c r="Q148" s="7" t="s">
        <v>87</v>
      </c>
      <c r="R148" s="7" t="s">
        <v>87</v>
      </c>
    </row>
    <row r="149" spans="1:18" ht="12.75">
      <c r="A149" s="7" t="s">
        <v>87</v>
      </c>
      <c r="B149" s="7" t="s">
        <v>87</v>
      </c>
      <c r="C149" s="13" t="s">
        <v>87</v>
      </c>
      <c r="D149" s="7" t="s">
        <v>87</v>
      </c>
      <c r="E149" s="7">
        <v>20</v>
      </c>
      <c r="F149" s="7" t="s">
        <v>94</v>
      </c>
      <c r="G149" s="13">
        <v>20</v>
      </c>
      <c r="H149" s="7" t="s">
        <v>102</v>
      </c>
      <c r="I149" s="7" t="s">
        <v>87</v>
      </c>
      <c r="J149" s="7" t="s">
        <v>87</v>
      </c>
      <c r="K149" s="7" t="s">
        <v>87</v>
      </c>
      <c r="L149" s="7" t="s">
        <v>87</v>
      </c>
      <c r="M149" s="7">
        <v>18</v>
      </c>
      <c r="N149" s="7" t="s">
        <v>90</v>
      </c>
      <c r="O149" s="7" t="s">
        <v>87</v>
      </c>
      <c r="P149" s="7" t="s">
        <v>87</v>
      </c>
      <c r="Q149" s="14" t="s">
        <v>87</v>
      </c>
      <c r="R149" s="7" t="s">
        <v>87</v>
      </c>
    </row>
    <row r="150" spans="1:18" ht="12.75">
      <c r="A150" s="7" t="s">
        <v>87</v>
      </c>
      <c r="B150" s="7" t="s">
        <v>87</v>
      </c>
      <c r="C150" s="7" t="s">
        <v>87</v>
      </c>
      <c r="D150" s="7" t="s">
        <v>87</v>
      </c>
      <c r="E150" s="7">
        <v>20</v>
      </c>
      <c r="F150" s="7" t="s">
        <v>94</v>
      </c>
      <c r="G150" s="7">
        <v>20</v>
      </c>
      <c r="H150" s="7" t="s">
        <v>102</v>
      </c>
      <c r="I150" s="7" t="s">
        <v>87</v>
      </c>
      <c r="J150" s="7" t="s">
        <v>87</v>
      </c>
      <c r="K150" s="7" t="s">
        <v>87</v>
      </c>
      <c r="L150" s="7" t="s">
        <v>87</v>
      </c>
      <c r="M150" s="7">
        <v>18</v>
      </c>
      <c r="N150" s="7" t="s">
        <v>90</v>
      </c>
      <c r="O150" s="7" t="s">
        <v>87</v>
      </c>
      <c r="P150" s="7" t="s">
        <v>87</v>
      </c>
      <c r="Q150" s="7" t="s">
        <v>87</v>
      </c>
      <c r="R150" s="7" t="s">
        <v>87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421875" style="23" customWidth="1"/>
    <col min="2" max="2" width="8.28125" style="2" customWidth="1"/>
    <col min="3" max="3" width="2.421875" style="22" customWidth="1"/>
    <col min="4" max="4" width="9.28125" style="2" customWidth="1"/>
    <col min="5" max="5" width="2.421875" style="23" customWidth="1"/>
    <col min="6" max="6" width="8.421875" style="2" customWidth="1"/>
    <col min="7" max="7" width="2.421875" style="23" customWidth="1"/>
    <col min="8" max="8" width="8.28125" style="2" customWidth="1"/>
    <col min="9" max="9" width="2.421875" style="22" customWidth="1"/>
    <col min="10" max="10" width="9.28125" style="2" customWidth="1"/>
    <col min="11" max="11" width="2.421875" style="23" customWidth="1"/>
    <col min="12" max="12" width="8.57421875" style="2" customWidth="1"/>
    <col min="13" max="13" width="2.421875" style="23" customWidth="1"/>
    <col min="14" max="14" width="9.28125" style="2" customWidth="1"/>
    <col min="15" max="15" width="2.421875" style="22" customWidth="1"/>
    <col min="16" max="16" width="9.28125" style="2" customWidth="1"/>
    <col min="17" max="17" width="2.421875" style="23" customWidth="1"/>
    <col min="18" max="18" width="9.421875" style="2" customWidth="1"/>
    <col min="19" max="16384" width="9.140625" style="23" customWidth="1"/>
  </cols>
  <sheetData>
    <row r="1" spans="1:18" ht="18.75" customHeight="1">
      <c r="A1" s="23">
        <v>3</v>
      </c>
      <c r="B1" s="33" t="s">
        <v>191</v>
      </c>
      <c r="C1" s="31"/>
      <c r="D1" s="31"/>
      <c r="E1" s="31"/>
      <c r="F1" s="31"/>
      <c r="G1" s="31"/>
      <c r="H1" s="31"/>
      <c r="I1" s="24"/>
      <c r="K1" s="32" t="s">
        <v>358</v>
      </c>
      <c r="L1" s="32"/>
      <c r="M1" s="32"/>
      <c r="N1" s="32"/>
      <c r="O1" s="32"/>
      <c r="P1" s="32"/>
      <c r="Q1" s="32"/>
      <c r="R1" s="32"/>
    </row>
    <row r="3" spans="1:18" ht="12.75">
      <c r="A3" s="7"/>
      <c r="B3" s="7" t="s">
        <v>156</v>
      </c>
      <c r="C3" s="7"/>
      <c r="D3" s="7" t="s">
        <v>165</v>
      </c>
      <c r="E3" s="7"/>
      <c r="F3" s="7" t="s">
        <v>219</v>
      </c>
      <c r="G3" s="7"/>
      <c r="H3" s="7" t="s">
        <v>165</v>
      </c>
      <c r="I3" s="7"/>
      <c r="J3" s="7" t="s">
        <v>219</v>
      </c>
      <c r="K3" s="7"/>
      <c r="L3" s="7" t="s">
        <v>156</v>
      </c>
      <c r="M3" s="7"/>
      <c r="N3" s="7" t="s">
        <v>219</v>
      </c>
      <c r="O3" s="7"/>
      <c r="P3" s="7" t="s">
        <v>156</v>
      </c>
      <c r="Q3" s="7"/>
      <c r="R3" s="7" t="s">
        <v>165</v>
      </c>
    </row>
    <row r="4" spans="1:18" ht="12.75">
      <c r="A4" s="7"/>
      <c r="B4" s="7" t="s">
        <v>132</v>
      </c>
      <c r="C4" s="7"/>
      <c r="D4" s="7" t="s">
        <v>220</v>
      </c>
      <c r="E4" s="7"/>
      <c r="F4" s="7" t="s">
        <v>214</v>
      </c>
      <c r="G4" s="7"/>
      <c r="H4" s="7" t="s">
        <v>220</v>
      </c>
      <c r="I4" s="7"/>
      <c r="J4" s="7" t="s">
        <v>214</v>
      </c>
      <c r="K4" s="7"/>
      <c r="L4" s="7" t="s">
        <v>132</v>
      </c>
      <c r="M4" s="7"/>
      <c r="N4" s="7" t="s">
        <v>214</v>
      </c>
      <c r="O4" s="7"/>
      <c r="P4" s="7" t="s">
        <v>132</v>
      </c>
      <c r="Q4" s="7"/>
      <c r="R4" s="7" t="s">
        <v>220</v>
      </c>
    </row>
    <row r="5" spans="1:18" ht="12.75">
      <c r="A5" s="7"/>
      <c r="B5" s="7" t="s">
        <v>299</v>
      </c>
      <c r="C5" s="7"/>
      <c r="D5" s="7" t="s">
        <v>300</v>
      </c>
      <c r="E5" s="7"/>
      <c r="F5" s="7" t="s">
        <v>258</v>
      </c>
      <c r="G5" s="7"/>
      <c r="H5" s="7" t="s">
        <v>300</v>
      </c>
      <c r="I5" s="7"/>
      <c r="J5" s="7" t="s">
        <v>258</v>
      </c>
      <c r="K5" s="7"/>
      <c r="L5" s="7" t="s">
        <v>299</v>
      </c>
      <c r="M5" s="7"/>
      <c r="N5" s="7" t="s">
        <v>258</v>
      </c>
      <c r="O5" s="7"/>
      <c r="P5" s="7" t="s">
        <v>299</v>
      </c>
      <c r="Q5" s="7"/>
      <c r="R5" s="7" t="s">
        <v>300</v>
      </c>
    </row>
    <row r="6" spans="1:18" ht="12.75">
      <c r="A6" s="7"/>
      <c r="B6" s="7" t="s">
        <v>217</v>
      </c>
      <c r="C6" s="7"/>
      <c r="D6" s="7" t="s">
        <v>139</v>
      </c>
      <c r="E6" s="13"/>
      <c r="F6" s="7" t="s">
        <v>168</v>
      </c>
      <c r="G6" s="7"/>
      <c r="H6" s="7" t="s">
        <v>139</v>
      </c>
      <c r="I6" s="13"/>
      <c r="J6" s="7" t="s">
        <v>168</v>
      </c>
      <c r="K6" s="7"/>
      <c r="L6" s="7" t="s">
        <v>217</v>
      </c>
      <c r="M6" s="13"/>
      <c r="N6" s="7" t="s">
        <v>168</v>
      </c>
      <c r="O6" s="7"/>
      <c r="P6" s="7" t="s">
        <v>217</v>
      </c>
      <c r="Q6" s="7"/>
      <c r="R6" s="7" t="s">
        <v>139</v>
      </c>
    </row>
    <row r="7" spans="1:18" ht="12.75">
      <c r="A7" s="7"/>
      <c r="B7" s="7" t="s">
        <v>215</v>
      </c>
      <c r="C7" s="7"/>
      <c r="D7" s="7" t="s">
        <v>167</v>
      </c>
      <c r="E7" s="7"/>
      <c r="F7" s="7" t="s">
        <v>218</v>
      </c>
      <c r="G7" s="7"/>
      <c r="H7" s="7" t="s">
        <v>167</v>
      </c>
      <c r="I7" s="7"/>
      <c r="J7" s="7" t="s">
        <v>218</v>
      </c>
      <c r="K7" s="7"/>
      <c r="L7" s="7" t="s">
        <v>215</v>
      </c>
      <c r="M7" s="7"/>
      <c r="N7" s="7" t="s">
        <v>218</v>
      </c>
      <c r="O7" s="7"/>
      <c r="P7" s="7" t="s">
        <v>215</v>
      </c>
      <c r="Q7" s="7"/>
      <c r="R7" s="7" t="s">
        <v>167</v>
      </c>
    </row>
    <row r="8" spans="1:18" ht="12.75">
      <c r="A8" s="7"/>
      <c r="B8" s="7" t="s">
        <v>128</v>
      </c>
      <c r="C8" s="7"/>
      <c r="D8" s="7" t="s">
        <v>216</v>
      </c>
      <c r="E8" s="7"/>
      <c r="F8" s="7" t="s">
        <v>138</v>
      </c>
      <c r="G8" s="7"/>
      <c r="H8" s="7" t="s">
        <v>216</v>
      </c>
      <c r="I8" s="7"/>
      <c r="J8" s="7" t="s">
        <v>138</v>
      </c>
      <c r="K8" s="7"/>
      <c r="L8" s="7" t="s">
        <v>128</v>
      </c>
      <c r="M8" s="7"/>
      <c r="N8" s="7" t="s">
        <v>138</v>
      </c>
      <c r="O8" s="7"/>
      <c r="P8" s="7" t="s">
        <v>128</v>
      </c>
      <c r="Q8" s="7"/>
      <c r="R8" s="7" t="s">
        <v>216</v>
      </c>
    </row>
    <row r="10" spans="1:15" ht="12.75">
      <c r="A10" s="10" t="str">
        <f>$A$1&amp;"/1"</f>
        <v>3/1</v>
      </c>
      <c r="B10" s="3"/>
      <c r="C10" s="22" t="s">
        <v>0</v>
      </c>
      <c r="D10" s="2" t="s">
        <v>1</v>
      </c>
      <c r="G10" s="10" t="str">
        <f>$A$1&amp;"/2"</f>
        <v>3/2</v>
      </c>
      <c r="I10" s="22" t="s">
        <v>0</v>
      </c>
      <c r="J10" s="2" t="s">
        <v>2</v>
      </c>
      <c r="M10" s="10" t="str">
        <f>$A$1&amp;"/3"</f>
        <v>3/3</v>
      </c>
      <c r="O10" s="22" t="s">
        <v>0</v>
      </c>
    </row>
    <row r="11" spans="3:16" ht="12.75">
      <c r="C11" s="22" t="s">
        <v>1</v>
      </c>
      <c r="D11" s="2" t="s">
        <v>58</v>
      </c>
      <c r="I11" s="22" t="s">
        <v>1</v>
      </c>
      <c r="J11" s="2" t="s">
        <v>269</v>
      </c>
      <c r="O11" s="22" t="s">
        <v>1</v>
      </c>
      <c r="P11" s="2" t="s">
        <v>42</v>
      </c>
    </row>
    <row r="12" spans="3:16" ht="12.75">
      <c r="C12" s="22" t="s">
        <v>2</v>
      </c>
      <c r="D12" s="2" t="s">
        <v>17</v>
      </c>
      <c r="I12" s="22" t="s">
        <v>2</v>
      </c>
      <c r="O12" s="22" t="s">
        <v>2</v>
      </c>
      <c r="P12" s="2" t="s">
        <v>50</v>
      </c>
    </row>
    <row r="13" spans="3:16" ht="12.75">
      <c r="C13" s="22" t="s">
        <v>3</v>
      </c>
      <c r="D13" s="2" t="s">
        <v>23</v>
      </c>
      <c r="I13" s="22" t="s">
        <v>3</v>
      </c>
      <c r="J13" s="2" t="s">
        <v>16</v>
      </c>
      <c r="O13" s="22" t="s">
        <v>3</v>
      </c>
      <c r="P13" s="2" t="s">
        <v>44</v>
      </c>
    </row>
    <row r="14" spans="3:16" ht="12.75">
      <c r="C14" s="22" t="s">
        <v>4</v>
      </c>
      <c r="D14" s="2" t="s">
        <v>35</v>
      </c>
      <c r="I14" s="22" t="s">
        <v>4</v>
      </c>
      <c r="J14" s="2" t="s">
        <v>64</v>
      </c>
      <c r="O14" s="22" t="s">
        <v>4</v>
      </c>
      <c r="P14" s="2" t="s">
        <v>177</v>
      </c>
    </row>
    <row r="15" spans="1:18" ht="12.75">
      <c r="A15" s="22" t="s">
        <v>0</v>
      </c>
      <c r="B15" s="2" t="s">
        <v>2</v>
      </c>
      <c r="D15" s="4" t="s">
        <v>5</v>
      </c>
      <c r="E15" s="22" t="s">
        <v>0</v>
      </c>
      <c r="F15" s="2" t="s">
        <v>82</v>
      </c>
      <c r="G15" s="22" t="s">
        <v>0</v>
      </c>
      <c r="H15" s="2" t="s">
        <v>4</v>
      </c>
      <c r="J15" s="4" t="s">
        <v>6</v>
      </c>
      <c r="K15" s="22" t="s">
        <v>0</v>
      </c>
      <c r="L15" s="2" t="s">
        <v>41</v>
      </c>
      <c r="M15" s="22" t="s">
        <v>0</v>
      </c>
      <c r="N15" s="2" t="s">
        <v>2</v>
      </c>
      <c r="P15" s="4" t="s">
        <v>7</v>
      </c>
      <c r="Q15" s="22" t="s">
        <v>0</v>
      </c>
      <c r="R15" s="2" t="s">
        <v>4</v>
      </c>
    </row>
    <row r="16" spans="1:18" ht="12.75">
      <c r="A16" s="22" t="s">
        <v>1</v>
      </c>
      <c r="B16" s="2" t="s">
        <v>57</v>
      </c>
      <c r="E16" s="22" t="s">
        <v>1</v>
      </c>
      <c r="F16" s="2" t="s">
        <v>50</v>
      </c>
      <c r="G16" s="22" t="s">
        <v>1</v>
      </c>
      <c r="H16" s="2" t="s">
        <v>25</v>
      </c>
      <c r="K16" s="22" t="s">
        <v>1</v>
      </c>
      <c r="L16" s="2" t="s">
        <v>56</v>
      </c>
      <c r="M16" s="22" t="s">
        <v>1</v>
      </c>
      <c r="N16" s="2" t="s">
        <v>29</v>
      </c>
      <c r="Q16" s="22" t="s">
        <v>1</v>
      </c>
      <c r="R16" s="2" t="s">
        <v>154</v>
      </c>
    </row>
    <row r="17" spans="1:18" ht="12.75">
      <c r="A17" s="22" t="s">
        <v>2</v>
      </c>
      <c r="B17" s="2" t="s">
        <v>152</v>
      </c>
      <c r="C17" s="22" t="s">
        <v>8</v>
      </c>
      <c r="D17" s="5" t="s">
        <v>9</v>
      </c>
      <c r="E17" s="22" t="s">
        <v>2</v>
      </c>
      <c r="F17" s="3" t="s">
        <v>47</v>
      </c>
      <c r="G17" s="22" t="s">
        <v>2</v>
      </c>
      <c r="H17" s="2" t="s">
        <v>140</v>
      </c>
      <c r="I17" s="22" t="s">
        <v>10</v>
      </c>
      <c r="J17" s="5" t="s">
        <v>11</v>
      </c>
      <c r="K17" s="22" t="s">
        <v>2</v>
      </c>
      <c r="L17" s="3" t="s">
        <v>24</v>
      </c>
      <c r="M17" s="22" t="s">
        <v>2</v>
      </c>
      <c r="N17" s="2" t="s">
        <v>75</v>
      </c>
      <c r="O17" s="22" t="s">
        <v>12</v>
      </c>
      <c r="P17" s="5" t="s">
        <v>13</v>
      </c>
      <c r="Q17" s="22" t="s">
        <v>2</v>
      </c>
      <c r="R17" s="3" t="s">
        <v>49</v>
      </c>
    </row>
    <row r="18" spans="1:18" ht="13.5" thickBot="1">
      <c r="A18" s="22" t="s">
        <v>3</v>
      </c>
      <c r="B18" s="2" t="s">
        <v>25</v>
      </c>
      <c r="D18" s="4" t="s">
        <v>14</v>
      </c>
      <c r="E18" s="22" t="s">
        <v>3</v>
      </c>
      <c r="F18" s="2" t="s">
        <v>33</v>
      </c>
      <c r="G18" s="22" t="s">
        <v>3</v>
      </c>
      <c r="H18" s="2" t="s">
        <v>185</v>
      </c>
      <c r="J18" s="4" t="s">
        <v>14</v>
      </c>
      <c r="K18" s="22" t="s">
        <v>3</v>
      </c>
      <c r="L18" s="2" t="s">
        <v>31</v>
      </c>
      <c r="M18" s="22" t="s">
        <v>3</v>
      </c>
      <c r="N18" s="2" t="s">
        <v>50</v>
      </c>
      <c r="P18" s="4" t="s">
        <v>14</v>
      </c>
      <c r="Q18" s="22" t="s">
        <v>3</v>
      </c>
      <c r="R18" s="2" t="s">
        <v>60</v>
      </c>
    </row>
    <row r="19" spans="1:17" ht="13.5" thickBot="1">
      <c r="A19" s="22" t="s">
        <v>4</v>
      </c>
      <c r="B19" s="2" t="s">
        <v>40</v>
      </c>
      <c r="D19" s="6" t="s">
        <v>260</v>
      </c>
      <c r="E19" s="22" t="s">
        <v>4</v>
      </c>
      <c r="F19" s="2" t="s">
        <v>56</v>
      </c>
      <c r="G19" s="22" t="s">
        <v>4</v>
      </c>
      <c r="H19" s="2" t="s">
        <v>17</v>
      </c>
      <c r="J19" s="6" t="s">
        <v>270</v>
      </c>
      <c r="K19" s="22" t="s">
        <v>4</v>
      </c>
      <c r="L19" s="2" t="s">
        <v>66</v>
      </c>
      <c r="M19" s="22" t="s">
        <v>4</v>
      </c>
      <c r="N19" s="2" t="s">
        <v>35</v>
      </c>
      <c r="P19" s="6" t="s">
        <v>280</v>
      </c>
      <c r="Q19" s="22" t="s">
        <v>4</v>
      </c>
    </row>
    <row r="21" spans="1:18" ht="12.75">
      <c r="A21" s="7"/>
      <c r="B21" s="7" t="s">
        <v>87</v>
      </c>
      <c r="C21" s="7" t="s">
        <v>87</v>
      </c>
      <c r="D21" s="7" t="s">
        <v>87</v>
      </c>
      <c r="E21" s="7">
        <v>18</v>
      </c>
      <c r="F21" s="7" t="s">
        <v>96</v>
      </c>
      <c r="G21" s="7" t="s">
        <v>87</v>
      </c>
      <c r="H21" s="7" t="s">
        <v>87</v>
      </c>
      <c r="I21" s="7">
        <v>18</v>
      </c>
      <c r="J21" s="7" t="s">
        <v>93</v>
      </c>
      <c r="K21" s="7" t="s">
        <v>87</v>
      </c>
      <c r="L21" s="7" t="s">
        <v>87</v>
      </c>
      <c r="M21" s="7">
        <v>18</v>
      </c>
      <c r="N21" s="7" t="s">
        <v>105</v>
      </c>
      <c r="O21" s="7" t="s">
        <v>87</v>
      </c>
      <c r="P21" s="7" t="s">
        <v>87</v>
      </c>
      <c r="Q21" s="7" t="s">
        <v>87</v>
      </c>
      <c r="R21" s="7" t="s">
        <v>87</v>
      </c>
    </row>
    <row r="22" spans="1:18" ht="12.75">
      <c r="A22" s="7" t="s">
        <v>87</v>
      </c>
      <c r="B22" s="7" t="s">
        <v>87</v>
      </c>
      <c r="C22" s="7" t="s">
        <v>87</v>
      </c>
      <c r="D22" s="7" t="s">
        <v>87</v>
      </c>
      <c r="E22" s="7">
        <v>18</v>
      </c>
      <c r="F22" s="7" t="s">
        <v>96</v>
      </c>
      <c r="G22" s="7" t="s">
        <v>87</v>
      </c>
      <c r="H22" s="7" t="s">
        <v>87</v>
      </c>
      <c r="I22" s="7">
        <v>22</v>
      </c>
      <c r="J22" s="7" t="s">
        <v>95</v>
      </c>
      <c r="K22" s="7" t="s">
        <v>87</v>
      </c>
      <c r="L22" s="7" t="s">
        <v>87</v>
      </c>
      <c r="M22" s="7" t="s">
        <v>87</v>
      </c>
      <c r="N22" s="7" t="s">
        <v>87</v>
      </c>
      <c r="O22" s="7" t="s">
        <v>87</v>
      </c>
      <c r="P22" s="7" t="s">
        <v>87</v>
      </c>
      <c r="Q22" s="7">
        <v>18</v>
      </c>
      <c r="R22" s="7" t="s">
        <v>95</v>
      </c>
    </row>
    <row r="23" spans="1:18" ht="12.75">
      <c r="A23" s="7" t="s">
        <v>87</v>
      </c>
      <c r="B23" s="7" t="s">
        <v>87</v>
      </c>
      <c r="C23" s="7" t="s">
        <v>87</v>
      </c>
      <c r="D23" s="7" t="s">
        <v>87</v>
      </c>
      <c r="E23" s="7">
        <v>18</v>
      </c>
      <c r="F23" s="7" t="s">
        <v>96</v>
      </c>
      <c r="G23" s="7" t="s">
        <v>87</v>
      </c>
      <c r="H23" s="7" t="s">
        <v>87</v>
      </c>
      <c r="I23" s="7">
        <v>20</v>
      </c>
      <c r="J23" s="7" t="s">
        <v>95</v>
      </c>
      <c r="K23" s="7" t="s">
        <v>87</v>
      </c>
      <c r="L23" s="7" t="s">
        <v>87</v>
      </c>
      <c r="M23" s="7">
        <v>18</v>
      </c>
      <c r="N23" s="7" t="s">
        <v>105</v>
      </c>
      <c r="O23" s="7" t="s">
        <v>87</v>
      </c>
      <c r="P23" s="7" t="s">
        <v>87</v>
      </c>
      <c r="Q23" s="7" t="s">
        <v>87</v>
      </c>
      <c r="R23" s="7" t="s">
        <v>87</v>
      </c>
    </row>
    <row r="24" spans="1:18" ht="12.75">
      <c r="A24" s="7">
        <v>18</v>
      </c>
      <c r="B24" s="7" t="s">
        <v>98</v>
      </c>
      <c r="C24" s="7" t="s">
        <v>87</v>
      </c>
      <c r="D24" s="7" t="s">
        <v>87</v>
      </c>
      <c r="E24" s="13" t="s">
        <v>87</v>
      </c>
      <c r="F24" s="7" t="s">
        <v>87</v>
      </c>
      <c r="G24" s="7" t="s">
        <v>87</v>
      </c>
      <c r="H24" s="7" t="s">
        <v>87</v>
      </c>
      <c r="I24" s="14">
        <v>0</v>
      </c>
      <c r="J24" s="7" t="s">
        <v>99</v>
      </c>
      <c r="K24" s="7" t="s">
        <v>87</v>
      </c>
      <c r="L24" s="7" t="s">
        <v>87</v>
      </c>
      <c r="M24" s="14">
        <v>0</v>
      </c>
      <c r="N24" s="7" t="s">
        <v>99</v>
      </c>
      <c r="O24" s="7" t="s">
        <v>87</v>
      </c>
      <c r="P24" s="7" t="s">
        <v>87</v>
      </c>
      <c r="Q24" s="7" t="s">
        <v>87</v>
      </c>
      <c r="R24" s="7" t="s">
        <v>87</v>
      </c>
    </row>
    <row r="25" spans="1:18" ht="12.75">
      <c r="A25" s="7" t="s">
        <v>87</v>
      </c>
      <c r="B25" s="7" t="s">
        <v>87</v>
      </c>
      <c r="C25" s="7" t="s">
        <v>87</v>
      </c>
      <c r="D25" s="7" t="s">
        <v>87</v>
      </c>
      <c r="E25" s="7">
        <v>18</v>
      </c>
      <c r="F25" s="7" t="s">
        <v>96</v>
      </c>
      <c r="G25" s="7" t="s">
        <v>87</v>
      </c>
      <c r="H25" s="7" t="s">
        <v>87</v>
      </c>
      <c r="I25" s="7">
        <v>22</v>
      </c>
      <c r="J25" s="7" t="s">
        <v>95</v>
      </c>
      <c r="K25" s="7" t="s">
        <v>87</v>
      </c>
      <c r="L25" s="7" t="s">
        <v>87</v>
      </c>
      <c r="M25" s="7">
        <v>0</v>
      </c>
      <c r="N25" s="7" t="s">
        <v>99</v>
      </c>
      <c r="O25" s="7" t="s">
        <v>87</v>
      </c>
      <c r="P25" s="7" t="s">
        <v>87</v>
      </c>
      <c r="Q25" s="7" t="s">
        <v>87</v>
      </c>
      <c r="R25" s="7" t="s">
        <v>87</v>
      </c>
    </row>
    <row r="26" spans="1:18" ht="12.75">
      <c r="A26" s="7" t="s">
        <v>87</v>
      </c>
      <c r="B26" s="7" t="s">
        <v>87</v>
      </c>
      <c r="C26" s="7" t="s">
        <v>87</v>
      </c>
      <c r="D26" s="7" t="s">
        <v>87</v>
      </c>
      <c r="E26" s="7">
        <v>24</v>
      </c>
      <c r="F26" s="7" t="s">
        <v>96</v>
      </c>
      <c r="G26" s="7" t="s">
        <v>87</v>
      </c>
      <c r="H26" s="7" t="s">
        <v>87</v>
      </c>
      <c r="I26" s="7">
        <v>18</v>
      </c>
      <c r="J26" s="7" t="s">
        <v>95</v>
      </c>
      <c r="K26" s="7" t="s">
        <v>87</v>
      </c>
      <c r="L26" s="7" t="s">
        <v>87</v>
      </c>
      <c r="M26" s="7">
        <v>18</v>
      </c>
      <c r="N26" s="7" t="s">
        <v>105</v>
      </c>
      <c r="O26" s="7" t="s">
        <v>87</v>
      </c>
      <c r="P26" s="7" t="s">
        <v>87</v>
      </c>
      <c r="Q26" s="7" t="s">
        <v>87</v>
      </c>
      <c r="R26" s="7" t="s">
        <v>87</v>
      </c>
    </row>
    <row r="27" ht="12.75">
      <c r="G27" s="27" t="s">
        <v>301</v>
      </c>
    </row>
    <row r="28" spans="1:16" ht="12.75">
      <c r="A28" s="10" t="str">
        <f>$A$1&amp;"/4"</f>
        <v>3/4</v>
      </c>
      <c r="C28" s="22" t="s">
        <v>0</v>
      </c>
      <c r="D28" s="2" t="s">
        <v>82</v>
      </c>
      <c r="G28" s="10" t="str">
        <f>$A$1&amp;"/5"</f>
        <v>3/5</v>
      </c>
      <c r="I28" s="22" t="s">
        <v>0</v>
      </c>
      <c r="J28" s="2" t="s">
        <v>83</v>
      </c>
      <c r="M28" s="10" t="str">
        <f>$A$1&amp;"/6"</f>
        <v>3/6</v>
      </c>
      <c r="O28" s="22" t="s">
        <v>0</v>
      </c>
      <c r="P28" s="2" t="s">
        <v>161</v>
      </c>
    </row>
    <row r="29" spans="3:16" ht="12.75">
      <c r="C29" s="22" t="s">
        <v>1</v>
      </c>
      <c r="D29" s="2" t="s">
        <v>157</v>
      </c>
      <c r="I29" s="22" t="s">
        <v>1</v>
      </c>
      <c r="J29" s="2" t="s">
        <v>15</v>
      </c>
      <c r="O29" s="22" t="s">
        <v>1</v>
      </c>
      <c r="P29" s="2" t="s">
        <v>37</v>
      </c>
    </row>
    <row r="30" spans="3:16" ht="12.75">
      <c r="C30" s="22" t="s">
        <v>2</v>
      </c>
      <c r="D30" s="2" t="s">
        <v>61</v>
      </c>
      <c r="I30" s="22" t="s">
        <v>2</v>
      </c>
      <c r="J30" s="2" t="s">
        <v>64</v>
      </c>
      <c r="O30" s="22" t="s">
        <v>2</v>
      </c>
      <c r="P30" s="2" t="s">
        <v>22</v>
      </c>
    </row>
    <row r="31" spans="3:16" ht="12.75">
      <c r="C31" s="22" t="s">
        <v>3</v>
      </c>
      <c r="D31" s="2" t="s">
        <v>31</v>
      </c>
      <c r="I31" s="22" t="s">
        <v>3</v>
      </c>
      <c r="J31" s="2" t="s">
        <v>56</v>
      </c>
      <c r="O31" s="22" t="s">
        <v>3</v>
      </c>
      <c r="P31" s="2" t="s">
        <v>17</v>
      </c>
    </row>
    <row r="32" spans="3:16" ht="12.75">
      <c r="C32" s="22" t="s">
        <v>4</v>
      </c>
      <c r="D32" s="2" t="s">
        <v>56</v>
      </c>
      <c r="I32" s="22" t="s">
        <v>4</v>
      </c>
      <c r="J32" s="2" t="s">
        <v>33</v>
      </c>
      <c r="O32" s="22" t="s">
        <v>4</v>
      </c>
      <c r="P32" s="2" t="s">
        <v>77</v>
      </c>
    </row>
    <row r="33" spans="1:18" ht="12.75">
      <c r="A33" s="22" t="s">
        <v>0</v>
      </c>
      <c r="D33" s="4" t="s">
        <v>5</v>
      </c>
      <c r="E33" s="22" t="s">
        <v>0</v>
      </c>
      <c r="F33" s="2" t="s">
        <v>83</v>
      </c>
      <c r="G33" s="22" t="s">
        <v>0</v>
      </c>
      <c r="H33" s="2" t="s">
        <v>82</v>
      </c>
      <c r="J33" s="4" t="s">
        <v>6</v>
      </c>
      <c r="K33" s="22" t="s">
        <v>0</v>
      </c>
      <c r="M33" s="22" t="s">
        <v>0</v>
      </c>
      <c r="P33" s="4" t="s">
        <v>7</v>
      </c>
      <c r="Q33" s="22" t="s">
        <v>0</v>
      </c>
      <c r="R33" s="2" t="s">
        <v>4</v>
      </c>
    </row>
    <row r="34" spans="1:18" ht="12.75">
      <c r="A34" s="22" t="s">
        <v>1</v>
      </c>
      <c r="B34" s="2" t="s">
        <v>20</v>
      </c>
      <c r="E34" s="22" t="s">
        <v>1</v>
      </c>
      <c r="F34" s="2" t="s">
        <v>50</v>
      </c>
      <c r="G34" s="22" t="s">
        <v>1</v>
      </c>
      <c r="H34" s="2" t="s">
        <v>42</v>
      </c>
      <c r="K34" s="22" t="s">
        <v>1</v>
      </c>
      <c r="L34" s="2" t="s">
        <v>77</v>
      </c>
      <c r="M34" s="22" t="s">
        <v>1</v>
      </c>
      <c r="N34" s="2" t="s">
        <v>159</v>
      </c>
      <c r="Q34" s="22" t="s">
        <v>1</v>
      </c>
      <c r="R34" s="2" t="s">
        <v>17</v>
      </c>
    </row>
    <row r="35" spans="1:18" ht="12.75">
      <c r="A35" s="22" t="s">
        <v>2</v>
      </c>
      <c r="B35" s="2" t="s">
        <v>78</v>
      </c>
      <c r="C35" s="22" t="s">
        <v>8</v>
      </c>
      <c r="D35" s="5" t="s">
        <v>9</v>
      </c>
      <c r="E35" s="22" t="s">
        <v>2</v>
      </c>
      <c r="F35" s="3" t="s">
        <v>42</v>
      </c>
      <c r="G35" s="22" t="s">
        <v>2</v>
      </c>
      <c r="H35" s="2" t="s">
        <v>51</v>
      </c>
      <c r="I35" s="22" t="s">
        <v>10</v>
      </c>
      <c r="J35" s="5" t="s">
        <v>11</v>
      </c>
      <c r="K35" s="22" t="s">
        <v>2</v>
      </c>
      <c r="L35" s="3" t="s">
        <v>22</v>
      </c>
      <c r="M35" s="22" t="s">
        <v>2</v>
      </c>
      <c r="N35" s="2" t="s">
        <v>25</v>
      </c>
      <c r="O35" s="22" t="s">
        <v>12</v>
      </c>
      <c r="P35" s="5" t="s">
        <v>13</v>
      </c>
      <c r="Q35" s="22" t="s">
        <v>2</v>
      </c>
      <c r="R35" s="3" t="s">
        <v>282</v>
      </c>
    </row>
    <row r="36" spans="1:18" ht="13.5" thickBot="1">
      <c r="A36" s="22" t="s">
        <v>3</v>
      </c>
      <c r="B36" s="2" t="s">
        <v>71</v>
      </c>
      <c r="D36" s="4" t="s">
        <v>14</v>
      </c>
      <c r="E36" s="22" t="s">
        <v>3</v>
      </c>
      <c r="F36" s="2" t="s">
        <v>52</v>
      </c>
      <c r="G36" s="22" t="s">
        <v>3</v>
      </c>
      <c r="H36" s="2" t="s">
        <v>31</v>
      </c>
      <c r="J36" s="4" t="s">
        <v>14</v>
      </c>
      <c r="K36" s="22" t="s">
        <v>3</v>
      </c>
      <c r="L36" s="2" t="s">
        <v>272</v>
      </c>
      <c r="M36" s="22" t="s">
        <v>3</v>
      </c>
      <c r="N36" s="2" t="s">
        <v>187</v>
      </c>
      <c r="P36" s="4" t="s">
        <v>14</v>
      </c>
      <c r="Q36" s="22" t="s">
        <v>3</v>
      </c>
      <c r="R36" s="2" t="s">
        <v>27</v>
      </c>
    </row>
    <row r="37" spans="1:18" ht="13.5" thickBot="1">
      <c r="A37" s="22" t="s">
        <v>4</v>
      </c>
      <c r="B37" s="2" t="s">
        <v>33</v>
      </c>
      <c r="D37" s="6" t="s">
        <v>261</v>
      </c>
      <c r="E37" s="22" t="s">
        <v>4</v>
      </c>
      <c r="F37" s="2" t="s">
        <v>25</v>
      </c>
      <c r="G37" s="22" t="s">
        <v>4</v>
      </c>
      <c r="H37" s="2" t="s">
        <v>27</v>
      </c>
      <c r="J37" s="6" t="s">
        <v>271</v>
      </c>
      <c r="K37" s="22" t="s">
        <v>4</v>
      </c>
      <c r="L37" s="2" t="s">
        <v>25</v>
      </c>
      <c r="M37" s="22" t="s">
        <v>4</v>
      </c>
      <c r="N37" s="2" t="s">
        <v>31</v>
      </c>
      <c r="P37" s="6" t="s">
        <v>281</v>
      </c>
      <c r="Q37" s="22" t="s">
        <v>4</v>
      </c>
      <c r="R37" s="2" t="s">
        <v>40</v>
      </c>
    </row>
    <row r="39" spans="1:18" ht="12.75">
      <c r="A39" s="7" t="s">
        <v>87</v>
      </c>
      <c r="B39" s="7" t="s">
        <v>87</v>
      </c>
      <c r="C39" s="7" t="s">
        <v>87</v>
      </c>
      <c r="D39" s="7" t="s">
        <v>87</v>
      </c>
      <c r="E39" s="7">
        <v>18</v>
      </c>
      <c r="F39" s="7" t="s">
        <v>96</v>
      </c>
      <c r="G39" s="7" t="s">
        <v>87</v>
      </c>
      <c r="H39" s="7" t="s">
        <v>87</v>
      </c>
      <c r="I39" s="7">
        <v>27</v>
      </c>
      <c r="J39" s="7" t="s">
        <v>113</v>
      </c>
      <c r="K39" s="7" t="s">
        <v>87</v>
      </c>
      <c r="L39" s="7" t="s">
        <v>87</v>
      </c>
      <c r="M39" s="7" t="s">
        <v>87</v>
      </c>
      <c r="N39" s="7" t="s">
        <v>87</v>
      </c>
      <c r="O39" s="7">
        <v>22</v>
      </c>
      <c r="P39" s="7" t="s">
        <v>136</v>
      </c>
      <c r="Q39" s="7" t="s">
        <v>87</v>
      </c>
      <c r="R39" s="7" t="s">
        <v>87</v>
      </c>
    </row>
    <row r="40" spans="1:18" ht="12.75">
      <c r="A40" s="7" t="s">
        <v>87</v>
      </c>
      <c r="B40" s="7" t="s">
        <v>87</v>
      </c>
      <c r="C40" s="7" t="s">
        <v>87</v>
      </c>
      <c r="D40" s="7" t="s">
        <v>87</v>
      </c>
      <c r="E40" s="7">
        <v>27</v>
      </c>
      <c r="F40" s="7" t="s">
        <v>96</v>
      </c>
      <c r="G40" s="7" t="s">
        <v>87</v>
      </c>
      <c r="H40" s="7" t="s">
        <v>87</v>
      </c>
      <c r="I40" s="7" t="s">
        <v>87</v>
      </c>
      <c r="J40" s="7" t="s">
        <v>87</v>
      </c>
      <c r="K40" s="7">
        <v>30</v>
      </c>
      <c r="L40" s="7" t="s">
        <v>247</v>
      </c>
      <c r="M40" s="7" t="s">
        <v>87</v>
      </c>
      <c r="N40" s="7" t="s">
        <v>87</v>
      </c>
      <c r="O40" s="7">
        <v>22</v>
      </c>
      <c r="P40" s="7" t="s">
        <v>136</v>
      </c>
      <c r="Q40" s="7" t="s">
        <v>87</v>
      </c>
      <c r="R40" s="7" t="s">
        <v>87</v>
      </c>
    </row>
    <row r="41" spans="1:18" ht="12.75">
      <c r="A41" s="7" t="s">
        <v>87</v>
      </c>
      <c r="B41" s="7" t="s">
        <v>87</v>
      </c>
      <c r="C41" s="13" t="s">
        <v>87</v>
      </c>
      <c r="D41" s="7" t="s">
        <v>87</v>
      </c>
      <c r="E41" s="7">
        <v>18</v>
      </c>
      <c r="F41" s="7" t="s">
        <v>288</v>
      </c>
      <c r="G41" s="7" t="s">
        <v>87</v>
      </c>
      <c r="H41" s="7" t="s">
        <v>87</v>
      </c>
      <c r="I41" s="13">
        <v>20</v>
      </c>
      <c r="J41" s="7" t="s">
        <v>110</v>
      </c>
      <c r="K41" s="7" t="s">
        <v>87</v>
      </c>
      <c r="L41" s="7" t="s">
        <v>87</v>
      </c>
      <c r="M41" s="7" t="s">
        <v>87</v>
      </c>
      <c r="N41" s="7" t="s">
        <v>87</v>
      </c>
      <c r="O41" s="7">
        <v>22</v>
      </c>
      <c r="P41" s="7" t="s">
        <v>136</v>
      </c>
      <c r="Q41" s="13" t="s">
        <v>87</v>
      </c>
      <c r="R41" s="7" t="s">
        <v>87</v>
      </c>
    </row>
    <row r="42" spans="1:18" ht="12.75">
      <c r="A42" s="7">
        <v>0</v>
      </c>
      <c r="B42" s="7" t="s">
        <v>99</v>
      </c>
      <c r="C42" s="7" t="s">
        <v>87</v>
      </c>
      <c r="D42" s="7" t="s">
        <v>87</v>
      </c>
      <c r="E42" s="7" t="s">
        <v>87</v>
      </c>
      <c r="F42" s="7" t="s">
        <v>87</v>
      </c>
      <c r="G42" s="7" t="s">
        <v>87</v>
      </c>
      <c r="H42" s="7" t="s">
        <v>87</v>
      </c>
      <c r="I42" s="7" t="s">
        <v>87</v>
      </c>
      <c r="J42" s="7" t="s">
        <v>87</v>
      </c>
      <c r="K42" s="7">
        <v>20</v>
      </c>
      <c r="L42" s="7" t="s">
        <v>89</v>
      </c>
      <c r="M42" s="7" t="s">
        <v>87</v>
      </c>
      <c r="N42" s="7" t="s">
        <v>87</v>
      </c>
      <c r="O42" s="7">
        <v>18</v>
      </c>
      <c r="P42" s="7" t="s">
        <v>136</v>
      </c>
      <c r="Q42" s="7" t="s">
        <v>87</v>
      </c>
      <c r="R42" s="7" t="s">
        <v>87</v>
      </c>
    </row>
    <row r="43" spans="1:18" ht="12.75">
      <c r="A43" s="7" t="s">
        <v>87</v>
      </c>
      <c r="B43" s="7" t="s">
        <v>87</v>
      </c>
      <c r="C43" s="7" t="s">
        <v>87</v>
      </c>
      <c r="D43" s="7" t="s">
        <v>87</v>
      </c>
      <c r="E43" s="7">
        <v>18</v>
      </c>
      <c r="F43" s="7" t="s">
        <v>96</v>
      </c>
      <c r="G43" s="7" t="s">
        <v>87</v>
      </c>
      <c r="H43" s="7" t="s">
        <v>87</v>
      </c>
      <c r="I43" s="7">
        <v>18</v>
      </c>
      <c r="J43" s="7" t="s">
        <v>110</v>
      </c>
      <c r="K43" s="7" t="s">
        <v>87</v>
      </c>
      <c r="L43" s="7" t="s">
        <v>87</v>
      </c>
      <c r="M43" s="7" t="s">
        <v>87</v>
      </c>
      <c r="N43" s="7" t="s">
        <v>87</v>
      </c>
      <c r="O43" s="7">
        <v>22</v>
      </c>
      <c r="P43" s="7" t="s">
        <v>136</v>
      </c>
      <c r="Q43" s="7" t="s">
        <v>87</v>
      </c>
      <c r="R43" s="7" t="s">
        <v>87</v>
      </c>
    </row>
    <row r="44" spans="1:18" ht="12.75">
      <c r="A44" s="7" t="s">
        <v>87</v>
      </c>
      <c r="B44" s="7" t="s">
        <v>87</v>
      </c>
      <c r="C44" s="7" t="s">
        <v>87</v>
      </c>
      <c r="D44" s="7" t="s">
        <v>87</v>
      </c>
      <c r="E44" s="7">
        <v>18</v>
      </c>
      <c r="F44" s="7" t="s">
        <v>288</v>
      </c>
      <c r="G44" s="7" t="s">
        <v>87</v>
      </c>
      <c r="H44" s="7" t="s">
        <v>87</v>
      </c>
      <c r="I44" s="7" t="s">
        <v>87</v>
      </c>
      <c r="J44" s="7" t="s">
        <v>87</v>
      </c>
      <c r="K44" s="7">
        <v>30</v>
      </c>
      <c r="L44" s="7" t="s">
        <v>247</v>
      </c>
      <c r="M44" s="7" t="s">
        <v>87</v>
      </c>
      <c r="N44" s="7" t="s">
        <v>87</v>
      </c>
      <c r="O44" s="7">
        <v>18</v>
      </c>
      <c r="P44" s="7" t="s">
        <v>136</v>
      </c>
      <c r="Q44" s="7" t="s">
        <v>87</v>
      </c>
      <c r="R44" s="7" t="s">
        <v>87</v>
      </c>
    </row>
    <row r="46" spans="1:16" ht="12.75">
      <c r="A46" s="10" t="str">
        <f>$A$1&amp;"/7"</f>
        <v>3/7</v>
      </c>
      <c r="C46" s="22" t="s">
        <v>0</v>
      </c>
      <c r="G46" s="10" t="str">
        <f>$A$1&amp;"/8"</f>
        <v>3/8</v>
      </c>
      <c r="I46" s="22" t="s">
        <v>0</v>
      </c>
      <c r="J46" s="2" t="s">
        <v>2</v>
      </c>
      <c r="M46" s="10" t="str">
        <f>$A$1&amp;"/9"</f>
        <v>3/9</v>
      </c>
      <c r="O46" s="22" t="s">
        <v>0</v>
      </c>
      <c r="P46" s="2" t="s">
        <v>1</v>
      </c>
    </row>
    <row r="47" spans="3:16" ht="12.75">
      <c r="C47" s="22" t="s">
        <v>1</v>
      </c>
      <c r="D47" s="2" t="s">
        <v>42</v>
      </c>
      <c r="I47" s="22" t="s">
        <v>1</v>
      </c>
      <c r="J47" s="2" t="s">
        <v>16</v>
      </c>
      <c r="O47" s="22" t="s">
        <v>1</v>
      </c>
      <c r="P47" s="2" t="s">
        <v>42</v>
      </c>
    </row>
    <row r="48" spans="3:16" ht="12.75">
      <c r="C48" s="22" t="s">
        <v>2</v>
      </c>
      <c r="D48" s="2" t="s">
        <v>22</v>
      </c>
      <c r="I48" s="22" t="s">
        <v>2</v>
      </c>
      <c r="J48" s="2" t="s">
        <v>269</v>
      </c>
      <c r="O48" s="22" t="s">
        <v>2</v>
      </c>
      <c r="P48" s="2" t="s">
        <v>77</v>
      </c>
    </row>
    <row r="49" spans="3:16" ht="12.75">
      <c r="C49" s="22" t="s">
        <v>3</v>
      </c>
      <c r="D49" s="2" t="s">
        <v>30</v>
      </c>
      <c r="I49" s="22" t="s">
        <v>3</v>
      </c>
      <c r="J49" s="2" t="s">
        <v>34</v>
      </c>
      <c r="O49" s="22" t="s">
        <v>3</v>
      </c>
      <c r="P49" s="2" t="s">
        <v>19</v>
      </c>
    </row>
    <row r="50" spans="3:16" ht="12.75">
      <c r="C50" s="22" t="s">
        <v>4</v>
      </c>
      <c r="D50" s="2" t="s">
        <v>154</v>
      </c>
      <c r="I50" s="22" t="s">
        <v>4</v>
      </c>
      <c r="O50" s="22" t="s">
        <v>4</v>
      </c>
      <c r="P50" s="2" t="s">
        <v>25</v>
      </c>
    </row>
    <row r="51" spans="1:17" ht="12.75">
      <c r="A51" s="22" t="s">
        <v>0</v>
      </c>
      <c r="B51" s="2" t="s">
        <v>41</v>
      </c>
      <c r="D51" s="4" t="s">
        <v>5</v>
      </c>
      <c r="E51" s="22" t="s">
        <v>0</v>
      </c>
      <c r="F51" s="2" t="s">
        <v>2</v>
      </c>
      <c r="G51" s="22" t="s">
        <v>0</v>
      </c>
      <c r="H51" s="2" t="s">
        <v>41</v>
      </c>
      <c r="J51" s="4" t="s">
        <v>6</v>
      </c>
      <c r="K51" s="22" t="s">
        <v>0</v>
      </c>
      <c r="L51" s="2" t="s">
        <v>4</v>
      </c>
      <c r="M51" s="22" t="s">
        <v>0</v>
      </c>
      <c r="N51" s="2" t="s">
        <v>3</v>
      </c>
      <c r="P51" s="4" t="s">
        <v>7</v>
      </c>
      <c r="Q51" s="22" t="s">
        <v>0</v>
      </c>
    </row>
    <row r="52" spans="1:18" ht="12.75">
      <c r="A52" s="22" t="s">
        <v>1</v>
      </c>
      <c r="B52" s="2" t="s">
        <v>29</v>
      </c>
      <c r="E52" s="22" t="s">
        <v>1</v>
      </c>
      <c r="F52" s="2" t="s">
        <v>52</v>
      </c>
      <c r="G52" s="22" t="s">
        <v>1</v>
      </c>
      <c r="H52" s="2" t="s">
        <v>45</v>
      </c>
      <c r="K52" s="22" t="s">
        <v>1</v>
      </c>
      <c r="L52" s="2" t="s">
        <v>31</v>
      </c>
      <c r="M52" s="22" t="s">
        <v>1</v>
      </c>
      <c r="N52" s="2" t="s">
        <v>61</v>
      </c>
      <c r="Q52" s="22" t="s">
        <v>1</v>
      </c>
      <c r="R52" s="2" t="s">
        <v>78</v>
      </c>
    </row>
    <row r="53" spans="1:18" ht="12.75">
      <c r="A53" s="22" t="s">
        <v>2</v>
      </c>
      <c r="B53" s="2" t="s">
        <v>262</v>
      </c>
      <c r="C53" s="22" t="s">
        <v>8</v>
      </c>
      <c r="D53" s="5" t="s">
        <v>9</v>
      </c>
      <c r="E53" s="22" t="s">
        <v>2</v>
      </c>
      <c r="F53" s="3" t="s">
        <v>47</v>
      </c>
      <c r="G53" s="22" t="s">
        <v>2</v>
      </c>
      <c r="H53" s="2" t="s">
        <v>37</v>
      </c>
      <c r="I53" s="22" t="s">
        <v>10</v>
      </c>
      <c r="J53" s="5" t="s">
        <v>11</v>
      </c>
      <c r="K53" s="22" t="s">
        <v>2</v>
      </c>
      <c r="L53" s="3"/>
      <c r="M53" s="22" t="s">
        <v>2</v>
      </c>
      <c r="N53" s="2" t="s">
        <v>40</v>
      </c>
      <c r="O53" s="22" t="s">
        <v>12</v>
      </c>
      <c r="P53" s="5" t="s">
        <v>13</v>
      </c>
      <c r="Q53" s="22" t="s">
        <v>2</v>
      </c>
      <c r="R53" s="3" t="s">
        <v>57</v>
      </c>
    </row>
    <row r="54" spans="1:18" ht="13.5" thickBot="1">
      <c r="A54" s="22" t="s">
        <v>3</v>
      </c>
      <c r="B54" s="2" t="s">
        <v>17</v>
      </c>
      <c r="D54" s="4" t="s">
        <v>14</v>
      </c>
      <c r="E54" s="22" t="s">
        <v>3</v>
      </c>
      <c r="F54" s="2" t="s">
        <v>28</v>
      </c>
      <c r="G54" s="22" t="s">
        <v>3</v>
      </c>
      <c r="H54" s="2" t="s">
        <v>145</v>
      </c>
      <c r="J54" s="4" t="s">
        <v>14</v>
      </c>
      <c r="K54" s="22" t="s">
        <v>3</v>
      </c>
      <c r="L54" s="2" t="s">
        <v>21</v>
      </c>
      <c r="M54" s="22" t="s">
        <v>3</v>
      </c>
      <c r="N54" s="2" t="s">
        <v>49</v>
      </c>
      <c r="P54" s="4" t="s">
        <v>14</v>
      </c>
      <c r="Q54" s="22" t="s">
        <v>3</v>
      </c>
      <c r="R54" s="2" t="s">
        <v>40</v>
      </c>
    </row>
    <row r="55" spans="1:18" ht="13.5" thickBot="1">
      <c r="A55" s="22" t="s">
        <v>4</v>
      </c>
      <c r="B55" s="2" t="s">
        <v>47</v>
      </c>
      <c r="D55" s="6" t="s">
        <v>263</v>
      </c>
      <c r="E55" s="22" t="s">
        <v>4</v>
      </c>
      <c r="F55" s="2" t="s">
        <v>25</v>
      </c>
      <c r="G55" s="22" t="s">
        <v>4</v>
      </c>
      <c r="J55" s="6" t="s">
        <v>186</v>
      </c>
      <c r="K55" s="22" t="s">
        <v>4</v>
      </c>
      <c r="L55" s="2" t="s">
        <v>273</v>
      </c>
      <c r="M55" s="22" t="s">
        <v>4</v>
      </c>
      <c r="N55" s="2" t="s">
        <v>65</v>
      </c>
      <c r="P55" s="6" t="s">
        <v>283</v>
      </c>
      <c r="Q55" s="22" t="s">
        <v>4</v>
      </c>
      <c r="R55" s="2" t="s">
        <v>19</v>
      </c>
    </row>
    <row r="57" spans="1:18" ht="12.75">
      <c r="A57" s="7">
        <v>0</v>
      </c>
      <c r="B57" s="7" t="s">
        <v>99</v>
      </c>
      <c r="C57" s="7" t="s">
        <v>87</v>
      </c>
      <c r="D57" s="7" t="s">
        <v>87</v>
      </c>
      <c r="E57" s="7" t="s">
        <v>87</v>
      </c>
      <c r="F57" s="7" t="s">
        <v>87</v>
      </c>
      <c r="G57" s="7" t="s">
        <v>87</v>
      </c>
      <c r="H57" s="7" t="s">
        <v>87</v>
      </c>
      <c r="I57" s="7" t="s">
        <v>87</v>
      </c>
      <c r="J57" s="7" t="s">
        <v>87</v>
      </c>
      <c r="K57" s="7">
        <v>35</v>
      </c>
      <c r="L57" s="7" t="s">
        <v>112</v>
      </c>
      <c r="M57" s="7">
        <v>18</v>
      </c>
      <c r="N57" s="7" t="s">
        <v>106</v>
      </c>
      <c r="O57" s="7" t="s">
        <v>87</v>
      </c>
      <c r="P57" s="7" t="s">
        <v>87</v>
      </c>
      <c r="Q57" s="7" t="s">
        <v>87</v>
      </c>
      <c r="R57" s="7" t="s">
        <v>87</v>
      </c>
    </row>
    <row r="58" spans="1:18" ht="12.75">
      <c r="A58" s="7">
        <v>18</v>
      </c>
      <c r="B58" s="7" t="s">
        <v>88</v>
      </c>
      <c r="C58" s="7" t="s">
        <v>87</v>
      </c>
      <c r="D58" s="7" t="s">
        <v>87</v>
      </c>
      <c r="E58" s="7" t="s">
        <v>87</v>
      </c>
      <c r="F58" s="7" t="s">
        <v>87</v>
      </c>
      <c r="G58" s="7">
        <v>27</v>
      </c>
      <c r="H58" s="7" t="s">
        <v>91</v>
      </c>
      <c r="I58" s="14" t="s">
        <v>87</v>
      </c>
      <c r="J58" s="7" t="s">
        <v>87</v>
      </c>
      <c r="K58" s="7" t="s">
        <v>87</v>
      </c>
      <c r="L58" s="7" t="s">
        <v>87</v>
      </c>
      <c r="M58" s="7">
        <v>18</v>
      </c>
      <c r="N58" s="7" t="s">
        <v>91</v>
      </c>
      <c r="O58" s="7" t="s">
        <v>87</v>
      </c>
      <c r="P58" s="7" t="s">
        <v>87</v>
      </c>
      <c r="Q58" s="14" t="s">
        <v>87</v>
      </c>
      <c r="R58" s="7" t="s">
        <v>87</v>
      </c>
    </row>
    <row r="59" spans="1:18" ht="12.75">
      <c r="A59" s="7">
        <v>18</v>
      </c>
      <c r="B59" s="7" t="s">
        <v>88</v>
      </c>
      <c r="C59" s="7" t="s">
        <v>87</v>
      </c>
      <c r="D59" s="7" t="s">
        <v>87</v>
      </c>
      <c r="E59" s="7" t="s">
        <v>87</v>
      </c>
      <c r="F59" s="7" t="s">
        <v>87</v>
      </c>
      <c r="G59" s="7" t="s">
        <v>87</v>
      </c>
      <c r="H59" s="7" t="s">
        <v>87</v>
      </c>
      <c r="I59" s="7" t="s">
        <v>87</v>
      </c>
      <c r="J59" s="7" t="s">
        <v>87</v>
      </c>
      <c r="K59" s="7">
        <v>27</v>
      </c>
      <c r="L59" s="7" t="s">
        <v>136</v>
      </c>
      <c r="M59" s="7">
        <v>0</v>
      </c>
      <c r="N59" s="7" t="s">
        <v>99</v>
      </c>
      <c r="O59" s="7" t="s">
        <v>87</v>
      </c>
      <c r="P59" s="7" t="s">
        <v>87</v>
      </c>
      <c r="Q59" s="7" t="s">
        <v>87</v>
      </c>
      <c r="R59" s="7" t="s">
        <v>87</v>
      </c>
    </row>
    <row r="60" spans="1:18" ht="12.75">
      <c r="A60" s="7">
        <v>18</v>
      </c>
      <c r="B60" s="7" t="s">
        <v>102</v>
      </c>
      <c r="C60" s="7" t="s">
        <v>87</v>
      </c>
      <c r="D60" s="7" t="s">
        <v>87</v>
      </c>
      <c r="E60" s="7" t="s">
        <v>87</v>
      </c>
      <c r="F60" s="7" t="s">
        <v>87</v>
      </c>
      <c r="G60" s="7">
        <v>27</v>
      </c>
      <c r="H60" s="7" t="s">
        <v>91</v>
      </c>
      <c r="I60" s="7" t="s">
        <v>87</v>
      </c>
      <c r="J60" s="7" t="s">
        <v>87</v>
      </c>
      <c r="K60" s="7" t="s">
        <v>87</v>
      </c>
      <c r="L60" s="7" t="s">
        <v>87</v>
      </c>
      <c r="M60" s="7">
        <v>18</v>
      </c>
      <c r="N60" s="7" t="s">
        <v>106</v>
      </c>
      <c r="O60" s="7" t="s">
        <v>87</v>
      </c>
      <c r="P60" s="7" t="s">
        <v>87</v>
      </c>
      <c r="Q60" s="7" t="s">
        <v>87</v>
      </c>
      <c r="R60" s="7" t="s">
        <v>87</v>
      </c>
    </row>
    <row r="61" spans="1:18" ht="12.75">
      <c r="A61" s="7">
        <v>18</v>
      </c>
      <c r="B61" s="7" t="s">
        <v>88</v>
      </c>
      <c r="C61" s="7" t="s">
        <v>87</v>
      </c>
      <c r="D61" s="7" t="s">
        <v>87</v>
      </c>
      <c r="E61" s="7" t="s">
        <v>87</v>
      </c>
      <c r="F61" s="7" t="s">
        <v>87</v>
      </c>
      <c r="G61" s="7" t="s">
        <v>87</v>
      </c>
      <c r="H61" s="7" t="s">
        <v>87</v>
      </c>
      <c r="I61" s="7" t="s">
        <v>87</v>
      </c>
      <c r="J61" s="7" t="s">
        <v>87</v>
      </c>
      <c r="K61" s="7">
        <v>23</v>
      </c>
      <c r="L61" s="7" t="s">
        <v>112</v>
      </c>
      <c r="M61" s="7">
        <v>18</v>
      </c>
      <c r="N61" s="7" t="s">
        <v>90</v>
      </c>
      <c r="O61" s="7" t="s">
        <v>87</v>
      </c>
      <c r="P61" s="7" t="s">
        <v>87</v>
      </c>
      <c r="Q61" s="7" t="s">
        <v>87</v>
      </c>
      <c r="R61" s="7" t="s">
        <v>87</v>
      </c>
    </row>
    <row r="62" spans="1:18" ht="12.75">
      <c r="A62" s="7">
        <v>18</v>
      </c>
      <c r="B62" s="7" t="s">
        <v>88</v>
      </c>
      <c r="C62" s="7" t="s">
        <v>87</v>
      </c>
      <c r="D62" s="7" t="s">
        <v>87</v>
      </c>
      <c r="E62" s="7" t="s">
        <v>87</v>
      </c>
      <c r="F62" s="7" t="s">
        <v>87</v>
      </c>
      <c r="G62" s="7">
        <v>36</v>
      </c>
      <c r="H62" s="7" t="s">
        <v>101</v>
      </c>
      <c r="I62" s="7" t="s">
        <v>87</v>
      </c>
      <c r="J62" s="7" t="s">
        <v>87</v>
      </c>
      <c r="K62" s="7" t="s">
        <v>87</v>
      </c>
      <c r="L62" s="7" t="s">
        <v>87</v>
      </c>
      <c r="M62" s="7">
        <v>18</v>
      </c>
      <c r="N62" s="7" t="s">
        <v>111</v>
      </c>
      <c r="O62" s="7" t="s">
        <v>87</v>
      </c>
      <c r="P62" s="7" t="s">
        <v>87</v>
      </c>
      <c r="Q62" s="7" t="s">
        <v>87</v>
      </c>
      <c r="R62" s="7" t="s">
        <v>87</v>
      </c>
    </row>
    <row r="63" spans="3:17" ht="12.75">
      <c r="C63" s="22" t="s">
        <v>87</v>
      </c>
      <c r="D63" s="2" t="s">
        <v>87</v>
      </c>
      <c r="G63" s="27" t="s">
        <v>302</v>
      </c>
      <c r="O63" s="22" t="s">
        <v>87</v>
      </c>
      <c r="P63" s="2" t="s">
        <v>87</v>
      </c>
      <c r="Q63" s="23" t="s">
        <v>87</v>
      </c>
    </row>
    <row r="65" spans="1:18" ht="12.75">
      <c r="A65" s="7"/>
      <c r="B65" s="7" t="s">
        <v>156</v>
      </c>
      <c r="C65" s="7"/>
      <c r="D65" s="7" t="s">
        <v>165</v>
      </c>
      <c r="E65" s="7"/>
      <c r="F65" s="7" t="s">
        <v>219</v>
      </c>
      <c r="G65" s="7"/>
      <c r="H65" s="7" t="s">
        <v>165</v>
      </c>
      <c r="I65" s="7"/>
      <c r="J65" s="7" t="s">
        <v>219</v>
      </c>
      <c r="K65" s="7"/>
      <c r="L65" s="7" t="s">
        <v>156</v>
      </c>
      <c r="M65" s="7"/>
      <c r="N65" s="7" t="s">
        <v>219</v>
      </c>
      <c r="O65" s="7"/>
      <c r="P65" s="7" t="s">
        <v>156</v>
      </c>
      <c r="Q65" s="7"/>
      <c r="R65" s="7" t="s">
        <v>165</v>
      </c>
    </row>
    <row r="66" spans="1:18" ht="12.75">
      <c r="A66" s="7"/>
      <c r="B66" s="7" t="s">
        <v>132</v>
      </c>
      <c r="C66" s="7"/>
      <c r="D66" s="7" t="s">
        <v>220</v>
      </c>
      <c r="E66" s="7"/>
      <c r="F66" s="7" t="s">
        <v>214</v>
      </c>
      <c r="G66" s="7"/>
      <c r="H66" s="7" t="s">
        <v>220</v>
      </c>
      <c r="I66" s="7"/>
      <c r="J66" s="7" t="s">
        <v>214</v>
      </c>
      <c r="K66" s="7"/>
      <c r="L66" s="7" t="s">
        <v>132</v>
      </c>
      <c r="M66" s="7"/>
      <c r="N66" s="7" t="s">
        <v>214</v>
      </c>
      <c r="O66" s="7"/>
      <c r="P66" s="7" t="s">
        <v>132</v>
      </c>
      <c r="Q66" s="7"/>
      <c r="R66" s="7" t="s">
        <v>220</v>
      </c>
    </row>
    <row r="67" spans="1:18" ht="12.75">
      <c r="A67" s="7"/>
      <c r="B67" s="7" t="s">
        <v>299</v>
      </c>
      <c r="C67" s="7"/>
      <c r="D67" s="7" t="s">
        <v>300</v>
      </c>
      <c r="E67" s="7"/>
      <c r="F67" s="7" t="s">
        <v>258</v>
      </c>
      <c r="G67" s="7"/>
      <c r="H67" s="7" t="s">
        <v>300</v>
      </c>
      <c r="I67" s="7"/>
      <c r="J67" s="7" t="s">
        <v>258</v>
      </c>
      <c r="K67" s="7"/>
      <c r="L67" s="7" t="s">
        <v>299</v>
      </c>
      <c r="M67" s="7"/>
      <c r="N67" s="7" t="s">
        <v>258</v>
      </c>
      <c r="O67" s="7"/>
      <c r="P67" s="7" t="s">
        <v>299</v>
      </c>
      <c r="Q67" s="7"/>
      <c r="R67" s="7" t="s">
        <v>300</v>
      </c>
    </row>
    <row r="68" spans="1:18" ht="12.75">
      <c r="A68" s="7"/>
      <c r="B68" s="7" t="s">
        <v>217</v>
      </c>
      <c r="C68" s="7"/>
      <c r="D68" s="7" t="s">
        <v>139</v>
      </c>
      <c r="E68" s="13"/>
      <c r="F68" s="7" t="s">
        <v>168</v>
      </c>
      <c r="G68" s="7"/>
      <c r="H68" s="7" t="s">
        <v>139</v>
      </c>
      <c r="I68" s="13"/>
      <c r="J68" s="7" t="s">
        <v>168</v>
      </c>
      <c r="K68" s="7"/>
      <c r="L68" s="7" t="s">
        <v>217</v>
      </c>
      <c r="M68" s="13"/>
      <c r="N68" s="7" t="s">
        <v>168</v>
      </c>
      <c r="O68" s="7"/>
      <c r="P68" s="7" t="s">
        <v>217</v>
      </c>
      <c r="Q68" s="7"/>
      <c r="R68" s="7" t="s">
        <v>139</v>
      </c>
    </row>
    <row r="69" spans="1:18" ht="12.75">
      <c r="A69" s="7"/>
      <c r="B69" s="7" t="s">
        <v>215</v>
      </c>
      <c r="C69" s="7"/>
      <c r="D69" s="7" t="s">
        <v>167</v>
      </c>
      <c r="E69" s="7"/>
      <c r="F69" s="7" t="s">
        <v>218</v>
      </c>
      <c r="G69" s="7"/>
      <c r="H69" s="7" t="s">
        <v>167</v>
      </c>
      <c r="I69" s="7"/>
      <c r="J69" s="7" t="s">
        <v>218</v>
      </c>
      <c r="K69" s="7"/>
      <c r="L69" s="7" t="s">
        <v>215</v>
      </c>
      <c r="M69" s="7"/>
      <c r="N69" s="7" t="s">
        <v>218</v>
      </c>
      <c r="O69" s="7"/>
      <c r="P69" s="7" t="s">
        <v>215</v>
      </c>
      <c r="Q69" s="7"/>
      <c r="R69" s="7" t="s">
        <v>167</v>
      </c>
    </row>
    <row r="70" spans="1:18" ht="12.75">
      <c r="A70" s="7"/>
      <c r="B70" s="7" t="s">
        <v>128</v>
      </c>
      <c r="C70" s="7"/>
      <c r="D70" s="7" t="s">
        <v>216</v>
      </c>
      <c r="E70" s="7"/>
      <c r="F70" s="7" t="s">
        <v>138</v>
      </c>
      <c r="G70" s="7"/>
      <c r="H70" s="7" t="s">
        <v>216</v>
      </c>
      <c r="I70" s="7"/>
      <c r="J70" s="7" t="s">
        <v>138</v>
      </c>
      <c r="K70" s="7"/>
      <c r="L70" s="7" t="s">
        <v>128</v>
      </c>
      <c r="M70" s="7"/>
      <c r="N70" s="7" t="s">
        <v>138</v>
      </c>
      <c r="O70" s="7"/>
      <c r="P70" s="7" t="s">
        <v>128</v>
      </c>
      <c r="Q70" s="7"/>
      <c r="R70" s="7" t="s">
        <v>216</v>
      </c>
    </row>
    <row r="72" spans="1:16" ht="12.75">
      <c r="A72" s="10" t="str">
        <f>$A$1&amp;"/10"</f>
        <v>3/10</v>
      </c>
      <c r="C72" s="22" t="s">
        <v>0</v>
      </c>
      <c r="G72" s="10" t="str">
        <f>$A$1&amp;"/11"</f>
        <v>3/11</v>
      </c>
      <c r="I72" s="22" t="s">
        <v>0</v>
      </c>
      <c r="J72" s="2" t="s">
        <v>2</v>
      </c>
      <c r="M72" s="10" t="str">
        <f>$A$1&amp;"/12"</f>
        <v>3/12</v>
      </c>
      <c r="O72" s="22" t="s">
        <v>0</v>
      </c>
      <c r="P72" s="2" t="s">
        <v>3</v>
      </c>
    </row>
    <row r="73" spans="3:16" ht="12.75">
      <c r="C73" s="22" t="s">
        <v>1</v>
      </c>
      <c r="D73" s="2" t="s">
        <v>34</v>
      </c>
      <c r="I73" s="22" t="s">
        <v>1</v>
      </c>
      <c r="J73" s="2" t="s">
        <v>40</v>
      </c>
      <c r="O73" s="22" t="s">
        <v>1</v>
      </c>
      <c r="P73" s="2" t="s">
        <v>49</v>
      </c>
    </row>
    <row r="74" spans="3:16" ht="12.75">
      <c r="C74" s="22" t="s">
        <v>2</v>
      </c>
      <c r="D74" s="2" t="s">
        <v>76</v>
      </c>
      <c r="I74" s="22" t="s">
        <v>2</v>
      </c>
      <c r="J74" s="2" t="s">
        <v>48</v>
      </c>
      <c r="O74" s="22" t="s">
        <v>2</v>
      </c>
      <c r="P74" s="2" t="s">
        <v>34</v>
      </c>
    </row>
    <row r="75" spans="3:16" ht="12.75">
      <c r="C75" s="22" t="s">
        <v>3</v>
      </c>
      <c r="D75" s="2" t="s">
        <v>56</v>
      </c>
      <c r="I75" s="22" t="s">
        <v>3</v>
      </c>
      <c r="J75" s="2" t="s">
        <v>47</v>
      </c>
      <c r="O75" s="22" t="s">
        <v>3</v>
      </c>
      <c r="P75" s="2" t="s">
        <v>60</v>
      </c>
    </row>
    <row r="76" spans="3:16" ht="12.75">
      <c r="C76" s="22" t="s">
        <v>4</v>
      </c>
      <c r="D76" s="2" t="s">
        <v>38</v>
      </c>
      <c r="I76" s="22" t="s">
        <v>4</v>
      </c>
      <c r="J76" s="2" t="s">
        <v>55</v>
      </c>
      <c r="O76" s="22" t="s">
        <v>4</v>
      </c>
      <c r="P76" s="2" t="s">
        <v>64</v>
      </c>
    </row>
    <row r="77" spans="1:18" ht="12.75">
      <c r="A77" s="22" t="s">
        <v>0</v>
      </c>
      <c r="B77" s="2" t="s">
        <v>39</v>
      </c>
      <c r="D77" s="4" t="s">
        <v>5</v>
      </c>
      <c r="E77" s="22" t="s">
        <v>0</v>
      </c>
      <c r="F77" s="2" t="s">
        <v>41</v>
      </c>
      <c r="G77" s="22" t="s">
        <v>0</v>
      </c>
      <c r="H77" s="2" t="s">
        <v>63</v>
      </c>
      <c r="J77" s="4" t="s">
        <v>6</v>
      </c>
      <c r="K77" s="22" t="s">
        <v>0</v>
      </c>
      <c r="M77" s="22" t="s">
        <v>0</v>
      </c>
      <c r="N77" s="2" t="s">
        <v>4</v>
      </c>
      <c r="P77" s="4" t="s">
        <v>7</v>
      </c>
      <c r="Q77" s="22" t="s">
        <v>0</v>
      </c>
      <c r="R77" s="2" t="s">
        <v>1</v>
      </c>
    </row>
    <row r="78" spans="1:18" ht="12.75">
      <c r="A78" s="22" t="s">
        <v>1</v>
      </c>
      <c r="B78" s="2" t="s">
        <v>53</v>
      </c>
      <c r="E78" s="22" t="s">
        <v>1</v>
      </c>
      <c r="F78" s="2" t="s">
        <v>140</v>
      </c>
      <c r="G78" s="22" t="s">
        <v>1</v>
      </c>
      <c r="H78" s="2" t="s">
        <v>267</v>
      </c>
      <c r="K78" s="22" t="s">
        <v>1</v>
      </c>
      <c r="L78" s="2" t="s">
        <v>56</v>
      </c>
      <c r="M78" s="22" t="s">
        <v>1</v>
      </c>
      <c r="N78" s="2" t="s">
        <v>56</v>
      </c>
      <c r="Q78" s="22" t="s">
        <v>1</v>
      </c>
      <c r="R78" s="2" t="s">
        <v>163</v>
      </c>
    </row>
    <row r="79" spans="1:18" ht="12.75">
      <c r="A79" s="22" t="s">
        <v>2</v>
      </c>
      <c r="B79" s="2" t="s">
        <v>25</v>
      </c>
      <c r="C79" s="22" t="s">
        <v>8</v>
      </c>
      <c r="D79" s="5" t="s">
        <v>9</v>
      </c>
      <c r="E79" s="22" t="s">
        <v>2</v>
      </c>
      <c r="F79" s="3"/>
      <c r="G79" s="22" t="s">
        <v>2</v>
      </c>
      <c r="H79" s="2" t="s">
        <v>20</v>
      </c>
      <c r="I79" s="22" t="s">
        <v>10</v>
      </c>
      <c r="J79" s="5" t="s">
        <v>11</v>
      </c>
      <c r="K79" s="22" t="s">
        <v>2</v>
      </c>
      <c r="L79" s="3" t="s">
        <v>74</v>
      </c>
      <c r="M79" s="22" t="s">
        <v>2</v>
      </c>
      <c r="N79" s="2" t="s">
        <v>79</v>
      </c>
      <c r="O79" s="22" t="s">
        <v>12</v>
      </c>
      <c r="P79" s="5" t="s">
        <v>13</v>
      </c>
      <c r="Q79" s="22" t="s">
        <v>2</v>
      </c>
      <c r="R79" s="3" t="s">
        <v>15</v>
      </c>
    </row>
    <row r="80" spans="1:18" ht="13.5" thickBot="1">
      <c r="A80" s="22" t="s">
        <v>3</v>
      </c>
      <c r="B80" s="2" t="s">
        <v>70</v>
      </c>
      <c r="D80" s="4" t="s">
        <v>14</v>
      </c>
      <c r="E80" s="22" t="s">
        <v>3</v>
      </c>
      <c r="F80" s="2" t="s">
        <v>145</v>
      </c>
      <c r="G80" s="22" t="s">
        <v>3</v>
      </c>
      <c r="H80" s="2" t="s">
        <v>49</v>
      </c>
      <c r="J80" s="4" t="s">
        <v>14</v>
      </c>
      <c r="K80" s="22" t="s">
        <v>3</v>
      </c>
      <c r="L80" s="2" t="s">
        <v>43</v>
      </c>
      <c r="M80" s="22" t="s">
        <v>3</v>
      </c>
      <c r="N80" s="2" t="s">
        <v>149</v>
      </c>
      <c r="P80" s="4" t="s">
        <v>14</v>
      </c>
      <c r="Q80" s="22" t="s">
        <v>3</v>
      </c>
      <c r="R80" s="2" t="s">
        <v>29</v>
      </c>
    </row>
    <row r="81" spans="1:18" ht="13.5" thickBot="1">
      <c r="A81" s="22" t="s">
        <v>4</v>
      </c>
      <c r="B81" s="2" t="s">
        <v>23</v>
      </c>
      <c r="D81" s="6" t="s">
        <v>264</v>
      </c>
      <c r="E81" s="22" t="s">
        <v>4</v>
      </c>
      <c r="F81" s="2" t="s">
        <v>24</v>
      </c>
      <c r="G81" s="22" t="s">
        <v>4</v>
      </c>
      <c r="J81" s="6" t="s">
        <v>274</v>
      </c>
      <c r="K81" s="22" t="s">
        <v>4</v>
      </c>
      <c r="L81" s="2" t="s">
        <v>52</v>
      </c>
      <c r="M81" s="22" t="s">
        <v>4</v>
      </c>
      <c r="N81" s="2" t="s">
        <v>21</v>
      </c>
      <c r="P81" s="6" t="s">
        <v>284</v>
      </c>
      <c r="Q81" s="22" t="s">
        <v>4</v>
      </c>
      <c r="R81" s="2" t="s">
        <v>27</v>
      </c>
    </row>
    <row r="83" spans="1:18" ht="12.75">
      <c r="A83" s="7" t="s">
        <v>87</v>
      </c>
      <c r="B83" s="7" t="s">
        <v>87</v>
      </c>
      <c r="C83" s="7" t="s">
        <v>87</v>
      </c>
      <c r="D83" s="7" t="s">
        <v>87</v>
      </c>
      <c r="E83" s="7">
        <v>18</v>
      </c>
      <c r="F83" s="7" t="s">
        <v>93</v>
      </c>
      <c r="G83" s="7">
        <v>18</v>
      </c>
      <c r="H83" s="7" t="s">
        <v>93</v>
      </c>
      <c r="I83" s="7" t="s">
        <v>87</v>
      </c>
      <c r="J83" s="7" t="s">
        <v>87</v>
      </c>
      <c r="K83" s="7" t="s">
        <v>87</v>
      </c>
      <c r="L83" s="7" t="s">
        <v>87</v>
      </c>
      <c r="M83" s="7" t="s">
        <v>87</v>
      </c>
      <c r="N83" s="7" t="s">
        <v>87</v>
      </c>
      <c r="O83" s="7" t="s">
        <v>87</v>
      </c>
      <c r="P83" s="7" t="s">
        <v>87</v>
      </c>
      <c r="Q83" s="7">
        <v>18</v>
      </c>
      <c r="R83" s="7" t="s">
        <v>294</v>
      </c>
    </row>
    <row r="84" spans="1:18" ht="12.75">
      <c r="A84" s="7" t="s">
        <v>87</v>
      </c>
      <c r="B84" s="7" t="s">
        <v>87</v>
      </c>
      <c r="C84" s="7" t="s">
        <v>87</v>
      </c>
      <c r="D84" s="7" t="s">
        <v>87</v>
      </c>
      <c r="E84" s="7">
        <v>20</v>
      </c>
      <c r="F84" s="7" t="s">
        <v>93</v>
      </c>
      <c r="G84" s="7">
        <v>18</v>
      </c>
      <c r="H84" s="7" t="s">
        <v>95</v>
      </c>
      <c r="I84" s="7" t="s">
        <v>87</v>
      </c>
      <c r="J84" s="7" t="s">
        <v>87</v>
      </c>
      <c r="K84" s="7" t="s">
        <v>87</v>
      </c>
      <c r="L84" s="7" t="s">
        <v>87</v>
      </c>
      <c r="M84" s="7" t="s">
        <v>87</v>
      </c>
      <c r="N84" s="7" t="s">
        <v>87</v>
      </c>
      <c r="O84" s="7" t="s">
        <v>87</v>
      </c>
      <c r="P84" s="7" t="s">
        <v>87</v>
      </c>
      <c r="Q84" s="7">
        <v>18</v>
      </c>
      <c r="R84" s="7" t="s">
        <v>97</v>
      </c>
    </row>
    <row r="85" spans="1:18" ht="12.75">
      <c r="A85" s="7" t="s">
        <v>87</v>
      </c>
      <c r="B85" s="7" t="s">
        <v>87</v>
      </c>
      <c r="C85" s="7" t="s">
        <v>87</v>
      </c>
      <c r="D85" s="7" t="s">
        <v>87</v>
      </c>
      <c r="E85" s="7">
        <v>22</v>
      </c>
      <c r="F85" s="7" t="s">
        <v>95</v>
      </c>
      <c r="G85" s="7">
        <v>18</v>
      </c>
      <c r="H85" s="7" t="s">
        <v>95</v>
      </c>
      <c r="I85" s="7" t="s">
        <v>87</v>
      </c>
      <c r="J85" s="7" t="s">
        <v>87</v>
      </c>
      <c r="K85" s="7" t="s">
        <v>87</v>
      </c>
      <c r="L85" s="7" t="s">
        <v>87</v>
      </c>
      <c r="M85" s="7" t="s">
        <v>87</v>
      </c>
      <c r="N85" s="7" t="s">
        <v>87</v>
      </c>
      <c r="O85" s="7" t="s">
        <v>87</v>
      </c>
      <c r="P85" s="7" t="s">
        <v>87</v>
      </c>
      <c r="Q85" s="7">
        <v>18</v>
      </c>
      <c r="R85" s="7" t="s">
        <v>294</v>
      </c>
    </row>
    <row r="86" spans="1:18" ht="12.75">
      <c r="A86" s="7" t="s">
        <v>87</v>
      </c>
      <c r="B86" s="7" t="s">
        <v>87</v>
      </c>
      <c r="C86" s="7" t="s">
        <v>87</v>
      </c>
      <c r="D86" s="7" t="s">
        <v>87</v>
      </c>
      <c r="E86" s="7">
        <v>18</v>
      </c>
      <c r="F86" s="7" t="s">
        <v>103</v>
      </c>
      <c r="G86" s="7">
        <v>18</v>
      </c>
      <c r="H86" s="7" t="s">
        <v>95</v>
      </c>
      <c r="I86" s="7" t="s">
        <v>87</v>
      </c>
      <c r="J86" s="7" t="s">
        <v>87</v>
      </c>
      <c r="K86" s="7" t="s">
        <v>87</v>
      </c>
      <c r="L86" s="7" t="s">
        <v>87</v>
      </c>
      <c r="M86" s="7" t="s">
        <v>87</v>
      </c>
      <c r="N86" s="7" t="s">
        <v>87</v>
      </c>
      <c r="O86" s="7" t="s">
        <v>87</v>
      </c>
      <c r="P86" s="7" t="s">
        <v>87</v>
      </c>
      <c r="Q86" s="7">
        <v>18</v>
      </c>
      <c r="R86" s="7" t="s">
        <v>101</v>
      </c>
    </row>
    <row r="87" spans="1:18" ht="12.75">
      <c r="A87" s="7">
        <v>20</v>
      </c>
      <c r="B87" s="7" t="s">
        <v>103</v>
      </c>
      <c r="C87" s="7" t="s">
        <v>87</v>
      </c>
      <c r="D87" s="7" t="s">
        <v>87</v>
      </c>
      <c r="E87" s="7" t="s">
        <v>87</v>
      </c>
      <c r="F87" s="7" t="s">
        <v>87</v>
      </c>
      <c r="G87" s="7">
        <v>18</v>
      </c>
      <c r="H87" s="7" t="s">
        <v>95</v>
      </c>
      <c r="I87" s="7" t="s">
        <v>87</v>
      </c>
      <c r="J87" s="7" t="s">
        <v>87</v>
      </c>
      <c r="K87" s="7" t="s">
        <v>87</v>
      </c>
      <c r="L87" s="7" t="s">
        <v>87</v>
      </c>
      <c r="M87" s="7" t="s">
        <v>87</v>
      </c>
      <c r="N87" s="7" t="s">
        <v>87</v>
      </c>
      <c r="O87" s="7" t="s">
        <v>87</v>
      </c>
      <c r="P87" s="7" t="s">
        <v>87</v>
      </c>
      <c r="Q87" s="7">
        <v>18</v>
      </c>
      <c r="R87" s="7" t="s">
        <v>101</v>
      </c>
    </row>
    <row r="88" spans="1:18" ht="12.75">
      <c r="A88" s="7" t="s">
        <v>87</v>
      </c>
      <c r="B88" s="7" t="s">
        <v>87</v>
      </c>
      <c r="C88" s="7" t="s">
        <v>87</v>
      </c>
      <c r="D88" s="7" t="s">
        <v>87</v>
      </c>
      <c r="E88" s="7">
        <v>20</v>
      </c>
      <c r="F88" s="7" t="s">
        <v>93</v>
      </c>
      <c r="G88" s="7">
        <v>18</v>
      </c>
      <c r="H88" s="7" t="s">
        <v>95</v>
      </c>
      <c r="I88" s="7" t="s">
        <v>87</v>
      </c>
      <c r="J88" s="7" t="s">
        <v>87</v>
      </c>
      <c r="K88" s="7" t="s">
        <v>87</v>
      </c>
      <c r="L88" s="7" t="s">
        <v>87</v>
      </c>
      <c r="M88" s="7" t="s">
        <v>87</v>
      </c>
      <c r="N88" s="7" t="s">
        <v>87</v>
      </c>
      <c r="O88" s="7" t="s">
        <v>87</v>
      </c>
      <c r="P88" s="7" t="s">
        <v>87</v>
      </c>
      <c r="Q88" s="7">
        <v>18</v>
      </c>
      <c r="R88" s="7" t="s">
        <v>97</v>
      </c>
    </row>
    <row r="90" spans="1:16" ht="12.75">
      <c r="A90" s="10" t="str">
        <f>$A$1&amp;"/13"</f>
        <v>3/13</v>
      </c>
      <c r="C90" s="22" t="s">
        <v>0</v>
      </c>
      <c r="D90" s="2" t="s">
        <v>2</v>
      </c>
      <c r="G90" s="10" t="str">
        <f>$A$1&amp;"/14"</f>
        <v>3/14</v>
      </c>
      <c r="I90" s="22" t="s">
        <v>0</v>
      </c>
      <c r="M90" s="10" t="str">
        <f>$A$1&amp;"/15"</f>
        <v>3/15</v>
      </c>
      <c r="O90" s="22" t="s">
        <v>0</v>
      </c>
      <c r="P90" s="2" t="s">
        <v>41</v>
      </c>
    </row>
    <row r="91" spans="3:15" ht="12.75">
      <c r="C91" s="22" t="s">
        <v>1</v>
      </c>
      <c r="D91" s="2" t="s">
        <v>185</v>
      </c>
      <c r="I91" s="22" t="s">
        <v>1</v>
      </c>
      <c r="J91" s="2" t="s">
        <v>38</v>
      </c>
      <c r="O91" s="22" t="s">
        <v>1</v>
      </c>
    </row>
    <row r="92" spans="3:16" ht="12.75">
      <c r="C92" s="22" t="s">
        <v>2</v>
      </c>
      <c r="D92" s="2" t="s">
        <v>34</v>
      </c>
      <c r="I92" s="22" t="s">
        <v>2</v>
      </c>
      <c r="J92" s="2" t="s">
        <v>37</v>
      </c>
      <c r="O92" s="22" t="s">
        <v>2</v>
      </c>
      <c r="P92" s="2" t="s">
        <v>70</v>
      </c>
    </row>
    <row r="93" spans="3:16" ht="12.75">
      <c r="C93" s="22" t="s">
        <v>3</v>
      </c>
      <c r="D93" s="2" t="s">
        <v>29</v>
      </c>
      <c r="I93" s="22" t="s">
        <v>3</v>
      </c>
      <c r="J93" s="2" t="s">
        <v>50</v>
      </c>
      <c r="O93" s="22" t="s">
        <v>3</v>
      </c>
      <c r="P93" s="2" t="s">
        <v>64</v>
      </c>
    </row>
    <row r="94" spans="3:16" ht="12.75">
      <c r="C94" s="22" t="s">
        <v>4</v>
      </c>
      <c r="D94" s="2" t="s">
        <v>21</v>
      </c>
      <c r="I94" s="22" t="s">
        <v>4</v>
      </c>
      <c r="J94" s="2" t="s">
        <v>35</v>
      </c>
      <c r="O94" s="22" t="s">
        <v>4</v>
      </c>
      <c r="P94" s="2" t="s">
        <v>38</v>
      </c>
    </row>
    <row r="95" spans="1:18" ht="12.75">
      <c r="A95" s="22" t="s">
        <v>0</v>
      </c>
      <c r="D95" s="4" t="s">
        <v>5</v>
      </c>
      <c r="E95" s="22" t="s">
        <v>0</v>
      </c>
      <c r="F95" s="2" t="s">
        <v>63</v>
      </c>
      <c r="G95" s="22" t="s">
        <v>0</v>
      </c>
      <c r="H95" s="2" t="s">
        <v>46</v>
      </c>
      <c r="J95" s="4" t="s">
        <v>6</v>
      </c>
      <c r="K95" s="22" t="s">
        <v>0</v>
      </c>
      <c r="L95" s="2" t="s">
        <v>1</v>
      </c>
      <c r="M95" s="22" t="s">
        <v>0</v>
      </c>
      <c r="P95" s="4" t="s">
        <v>7</v>
      </c>
      <c r="Q95" s="22" t="s">
        <v>0</v>
      </c>
      <c r="R95" s="2" t="s">
        <v>39</v>
      </c>
    </row>
    <row r="96" spans="1:18" ht="12.75">
      <c r="A96" s="22" t="s">
        <v>1</v>
      </c>
      <c r="B96" s="2" t="s">
        <v>16</v>
      </c>
      <c r="E96" s="22" t="s">
        <v>1</v>
      </c>
      <c r="F96" s="2" t="s">
        <v>31</v>
      </c>
      <c r="G96" s="22" t="s">
        <v>1</v>
      </c>
      <c r="H96" s="2" t="s">
        <v>61</v>
      </c>
      <c r="K96" s="22" t="s">
        <v>1</v>
      </c>
      <c r="L96" s="2" t="s">
        <v>34</v>
      </c>
      <c r="M96" s="22" t="s">
        <v>1</v>
      </c>
      <c r="N96" s="2" t="s">
        <v>84</v>
      </c>
      <c r="Q96" s="22" t="s">
        <v>1</v>
      </c>
      <c r="R96" s="2" t="s">
        <v>38</v>
      </c>
    </row>
    <row r="97" spans="1:18" ht="12.75">
      <c r="A97" s="22" t="s">
        <v>2</v>
      </c>
      <c r="B97" s="2" t="s">
        <v>179</v>
      </c>
      <c r="C97" s="22" t="s">
        <v>8</v>
      </c>
      <c r="D97" s="5" t="s">
        <v>9</v>
      </c>
      <c r="E97" s="22" t="s">
        <v>2</v>
      </c>
      <c r="F97" s="3" t="s">
        <v>25</v>
      </c>
      <c r="G97" s="22" t="s">
        <v>2</v>
      </c>
      <c r="H97" s="2" t="s">
        <v>54</v>
      </c>
      <c r="I97" s="22" t="s">
        <v>10</v>
      </c>
      <c r="J97" s="5" t="s">
        <v>11</v>
      </c>
      <c r="K97" s="22" t="s">
        <v>2</v>
      </c>
      <c r="L97" s="3" t="s">
        <v>49</v>
      </c>
      <c r="M97" s="22" t="s">
        <v>2</v>
      </c>
      <c r="N97" s="2" t="s">
        <v>78</v>
      </c>
      <c r="O97" s="22" t="s">
        <v>12</v>
      </c>
      <c r="P97" s="5" t="s">
        <v>13</v>
      </c>
      <c r="Q97" s="22" t="s">
        <v>2</v>
      </c>
      <c r="R97" s="3" t="s">
        <v>22</v>
      </c>
    </row>
    <row r="98" spans="1:18" ht="13.5" thickBot="1">
      <c r="A98" s="22" t="s">
        <v>3</v>
      </c>
      <c r="B98" s="2" t="s">
        <v>52</v>
      </c>
      <c r="D98" s="4" t="s">
        <v>14</v>
      </c>
      <c r="E98" s="22" t="s">
        <v>3</v>
      </c>
      <c r="F98" s="2" t="s">
        <v>25</v>
      </c>
      <c r="G98" s="22" t="s">
        <v>3</v>
      </c>
      <c r="H98" s="2" t="s">
        <v>44</v>
      </c>
      <c r="J98" s="4" t="s">
        <v>14</v>
      </c>
      <c r="K98" s="22" t="s">
        <v>3</v>
      </c>
      <c r="L98" s="2" t="s">
        <v>60</v>
      </c>
      <c r="M98" s="22" t="s">
        <v>3</v>
      </c>
      <c r="N98" s="2" t="s">
        <v>42</v>
      </c>
      <c r="P98" s="4" t="s">
        <v>14</v>
      </c>
      <c r="Q98" s="22" t="s">
        <v>3</v>
      </c>
      <c r="R98" s="2" t="s">
        <v>49</v>
      </c>
    </row>
    <row r="99" spans="1:18" ht="13.5" thickBot="1">
      <c r="A99" s="22" t="s">
        <v>4</v>
      </c>
      <c r="B99" s="2" t="s">
        <v>56</v>
      </c>
      <c r="D99" s="6" t="s">
        <v>265</v>
      </c>
      <c r="E99" s="22" t="s">
        <v>4</v>
      </c>
      <c r="F99" s="2" t="s">
        <v>146</v>
      </c>
      <c r="G99" s="22" t="s">
        <v>4</v>
      </c>
      <c r="H99" s="2" t="s">
        <v>56</v>
      </c>
      <c r="J99" s="6" t="s">
        <v>275</v>
      </c>
      <c r="K99" s="22" t="s">
        <v>4</v>
      </c>
      <c r="L99" s="2" t="s">
        <v>15</v>
      </c>
      <c r="M99" s="22" t="s">
        <v>4</v>
      </c>
      <c r="N99" s="2" t="s">
        <v>34</v>
      </c>
      <c r="P99" s="6" t="s">
        <v>285</v>
      </c>
      <c r="Q99" s="22" t="s">
        <v>4</v>
      </c>
      <c r="R99" s="2" t="s">
        <v>61</v>
      </c>
    </row>
    <row r="101" spans="1:18" ht="12.75">
      <c r="A101" s="7" t="s">
        <v>87</v>
      </c>
      <c r="B101" s="7" t="s">
        <v>87</v>
      </c>
      <c r="C101" s="7" t="s">
        <v>87</v>
      </c>
      <c r="D101" s="7" t="s">
        <v>87</v>
      </c>
      <c r="E101" s="7">
        <v>18</v>
      </c>
      <c r="F101" s="7" t="s">
        <v>133</v>
      </c>
      <c r="G101" s="7" t="s">
        <v>87</v>
      </c>
      <c r="H101" s="7" t="s">
        <v>87</v>
      </c>
      <c r="I101" s="7">
        <v>18</v>
      </c>
      <c r="J101" s="7" t="s">
        <v>91</v>
      </c>
      <c r="K101" s="7" t="s">
        <v>87</v>
      </c>
      <c r="L101" s="7" t="s">
        <v>87</v>
      </c>
      <c r="M101" s="7" t="s">
        <v>87</v>
      </c>
      <c r="N101" s="7" t="s">
        <v>87</v>
      </c>
      <c r="O101" s="7" t="s">
        <v>87</v>
      </c>
      <c r="P101" s="7" t="s">
        <v>87</v>
      </c>
      <c r="Q101" s="7">
        <v>18</v>
      </c>
      <c r="R101" s="7" t="s">
        <v>90</v>
      </c>
    </row>
    <row r="102" spans="1:18" ht="12.75">
      <c r="A102" s="7" t="s">
        <v>87</v>
      </c>
      <c r="B102" s="7" t="s">
        <v>87</v>
      </c>
      <c r="C102" s="7" t="s">
        <v>87</v>
      </c>
      <c r="D102" s="7" t="s">
        <v>87</v>
      </c>
      <c r="E102" s="7">
        <v>20</v>
      </c>
      <c r="F102" s="7" t="s">
        <v>91</v>
      </c>
      <c r="G102" s="7">
        <v>18</v>
      </c>
      <c r="H102" s="7" t="s">
        <v>90</v>
      </c>
      <c r="I102" s="7" t="s">
        <v>87</v>
      </c>
      <c r="J102" s="7" t="s">
        <v>87</v>
      </c>
      <c r="K102" s="7" t="s">
        <v>87</v>
      </c>
      <c r="L102" s="7" t="s">
        <v>87</v>
      </c>
      <c r="M102" s="7" t="s">
        <v>87</v>
      </c>
      <c r="N102" s="7" t="s">
        <v>87</v>
      </c>
      <c r="O102" s="7" t="s">
        <v>87</v>
      </c>
      <c r="P102" s="7" t="s">
        <v>87</v>
      </c>
      <c r="Q102" s="7">
        <v>20</v>
      </c>
      <c r="R102" s="7" t="s">
        <v>90</v>
      </c>
    </row>
    <row r="103" spans="1:18" ht="12.75">
      <c r="A103" s="7" t="s">
        <v>87</v>
      </c>
      <c r="B103" s="7" t="s">
        <v>87</v>
      </c>
      <c r="C103" s="7" t="s">
        <v>87</v>
      </c>
      <c r="D103" s="7" t="s">
        <v>87</v>
      </c>
      <c r="E103" s="7">
        <v>20</v>
      </c>
      <c r="F103" s="7" t="s">
        <v>172</v>
      </c>
      <c r="G103" s="7">
        <v>18</v>
      </c>
      <c r="H103" s="7" t="s">
        <v>102</v>
      </c>
      <c r="I103" s="7" t="s">
        <v>87</v>
      </c>
      <c r="J103" s="7" t="s">
        <v>87</v>
      </c>
      <c r="K103" s="7" t="s">
        <v>87</v>
      </c>
      <c r="L103" s="7" t="s">
        <v>87</v>
      </c>
      <c r="M103" s="7" t="s">
        <v>87</v>
      </c>
      <c r="N103" s="7" t="s">
        <v>87</v>
      </c>
      <c r="O103" s="7">
        <v>18</v>
      </c>
      <c r="P103" s="7" t="s">
        <v>102</v>
      </c>
      <c r="Q103" s="7" t="s">
        <v>87</v>
      </c>
      <c r="R103" s="7" t="s">
        <v>87</v>
      </c>
    </row>
    <row r="104" spans="1:18" ht="12.75">
      <c r="A104" s="7" t="s">
        <v>87</v>
      </c>
      <c r="B104" s="7" t="s">
        <v>87</v>
      </c>
      <c r="C104" s="7" t="s">
        <v>87</v>
      </c>
      <c r="D104" s="7" t="s">
        <v>87</v>
      </c>
      <c r="E104" s="7">
        <v>18</v>
      </c>
      <c r="F104" s="7" t="s">
        <v>91</v>
      </c>
      <c r="G104" s="7">
        <v>18</v>
      </c>
      <c r="H104" s="7" t="s">
        <v>104</v>
      </c>
      <c r="I104" s="7" t="s">
        <v>87</v>
      </c>
      <c r="J104" s="7" t="s">
        <v>87</v>
      </c>
      <c r="K104" s="7" t="s">
        <v>87</v>
      </c>
      <c r="L104" s="7" t="s">
        <v>87</v>
      </c>
      <c r="M104" s="7" t="s">
        <v>87</v>
      </c>
      <c r="N104" s="7" t="s">
        <v>87</v>
      </c>
      <c r="O104" s="7" t="s">
        <v>87</v>
      </c>
      <c r="P104" s="7" t="s">
        <v>87</v>
      </c>
      <c r="Q104" s="7">
        <v>20</v>
      </c>
      <c r="R104" s="7" t="s">
        <v>90</v>
      </c>
    </row>
    <row r="105" spans="1:18" ht="12.75">
      <c r="A105" s="7" t="s">
        <v>87</v>
      </c>
      <c r="B105" s="7" t="s">
        <v>87</v>
      </c>
      <c r="C105" s="7" t="s">
        <v>87</v>
      </c>
      <c r="D105" s="7" t="s">
        <v>87</v>
      </c>
      <c r="E105" s="7">
        <v>18</v>
      </c>
      <c r="F105" s="7" t="s">
        <v>91</v>
      </c>
      <c r="G105" s="7">
        <v>18</v>
      </c>
      <c r="H105" s="7" t="s">
        <v>102</v>
      </c>
      <c r="I105" s="7" t="s">
        <v>87</v>
      </c>
      <c r="J105" s="7" t="s">
        <v>87</v>
      </c>
      <c r="K105" s="7" t="s">
        <v>87</v>
      </c>
      <c r="L105" s="7" t="s">
        <v>87</v>
      </c>
      <c r="M105" s="7" t="s">
        <v>87</v>
      </c>
      <c r="N105" s="7" t="s">
        <v>87</v>
      </c>
      <c r="O105" s="7" t="s">
        <v>87</v>
      </c>
      <c r="P105" s="7" t="s">
        <v>87</v>
      </c>
      <c r="Q105" s="7">
        <v>20</v>
      </c>
      <c r="R105" s="7" t="s">
        <v>90</v>
      </c>
    </row>
    <row r="106" spans="1:18" ht="12.75">
      <c r="A106" s="7" t="s">
        <v>87</v>
      </c>
      <c r="B106" s="7" t="s">
        <v>87</v>
      </c>
      <c r="C106" s="7" t="s">
        <v>87</v>
      </c>
      <c r="D106" s="7" t="s">
        <v>87</v>
      </c>
      <c r="E106" s="7">
        <v>18</v>
      </c>
      <c r="F106" s="7" t="s">
        <v>91</v>
      </c>
      <c r="G106" s="7">
        <v>18</v>
      </c>
      <c r="H106" s="7" t="s">
        <v>102</v>
      </c>
      <c r="I106" s="7" t="s">
        <v>87</v>
      </c>
      <c r="J106" s="7" t="s">
        <v>87</v>
      </c>
      <c r="K106" s="7" t="s">
        <v>87</v>
      </c>
      <c r="L106" s="7" t="s">
        <v>87</v>
      </c>
      <c r="M106" s="7" t="s">
        <v>87</v>
      </c>
      <c r="N106" s="7" t="s">
        <v>87</v>
      </c>
      <c r="O106" s="7" t="s">
        <v>87</v>
      </c>
      <c r="P106" s="7" t="s">
        <v>87</v>
      </c>
      <c r="Q106" s="7">
        <v>18</v>
      </c>
      <c r="R106" s="7" t="s">
        <v>90</v>
      </c>
    </row>
    <row r="107" ht="12.75">
      <c r="G107" s="27" t="s">
        <v>303</v>
      </c>
    </row>
    <row r="108" spans="1:15" ht="12.75">
      <c r="A108" s="10" t="str">
        <f>$A$1&amp;"/16"</f>
        <v>3/16</v>
      </c>
      <c r="C108" s="22" t="s">
        <v>0</v>
      </c>
      <c r="G108" s="10" t="str">
        <f>$A$1&amp;"/17"</f>
        <v>3/17</v>
      </c>
      <c r="I108" s="22" t="s">
        <v>0</v>
      </c>
      <c r="M108" s="10" t="str">
        <f>$A$1&amp;"/18"</f>
        <v>3/18</v>
      </c>
      <c r="O108" s="22" t="s">
        <v>0</v>
      </c>
    </row>
    <row r="109" spans="3:16" ht="12.75">
      <c r="C109" s="22" t="s">
        <v>1</v>
      </c>
      <c r="D109" s="2" t="s">
        <v>77</v>
      </c>
      <c r="I109" s="22" t="s">
        <v>1</v>
      </c>
      <c r="J109" s="2" t="s">
        <v>159</v>
      </c>
      <c r="O109" s="22" t="s">
        <v>1</v>
      </c>
      <c r="P109" s="2" t="s">
        <v>230</v>
      </c>
    </row>
    <row r="110" spans="3:16" ht="12.75">
      <c r="C110" s="22" t="s">
        <v>2</v>
      </c>
      <c r="D110" s="2" t="s">
        <v>25</v>
      </c>
      <c r="I110" s="22" t="s">
        <v>2</v>
      </c>
      <c r="J110" s="2" t="s">
        <v>51</v>
      </c>
      <c r="O110" s="22" t="s">
        <v>2</v>
      </c>
      <c r="P110" s="2" t="s">
        <v>30</v>
      </c>
    </row>
    <row r="111" spans="3:16" ht="12.75">
      <c r="C111" s="22" t="s">
        <v>3</v>
      </c>
      <c r="D111" s="2" t="s">
        <v>64</v>
      </c>
      <c r="I111" s="22" t="s">
        <v>3</v>
      </c>
      <c r="J111" s="2" t="s">
        <v>44</v>
      </c>
      <c r="O111" s="22" t="s">
        <v>3</v>
      </c>
      <c r="P111" s="2" t="s">
        <v>22</v>
      </c>
    </row>
    <row r="112" spans="3:16" ht="12.75">
      <c r="C112" s="22" t="s">
        <v>4</v>
      </c>
      <c r="D112" s="2" t="s">
        <v>267</v>
      </c>
      <c r="I112" s="22" t="s">
        <v>4</v>
      </c>
      <c r="J112" s="2" t="s">
        <v>31</v>
      </c>
      <c r="O112" s="22" t="s">
        <v>4</v>
      </c>
      <c r="P112" s="2" t="s">
        <v>21</v>
      </c>
    </row>
    <row r="113" spans="1:18" ht="12.75">
      <c r="A113" s="22" t="s">
        <v>0</v>
      </c>
      <c r="B113" s="2" t="s">
        <v>173</v>
      </c>
      <c r="D113" s="4" t="s">
        <v>5</v>
      </c>
      <c r="E113" s="22" t="s">
        <v>0</v>
      </c>
      <c r="G113" s="22" t="s">
        <v>0</v>
      </c>
      <c r="H113" s="2" t="s">
        <v>4</v>
      </c>
      <c r="J113" s="4" t="s">
        <v>6</v>
      </c>
      <c r="K113" s="22" t="s">
        <v>0</v>
      </c>
      <c r="L113" s="2" t="s">
        <v>161</v>
      </c>
      <c r="M113" s="22" t="s">
        <v>0</v>
      </c>
      <c r="P113" s="4" t="s">
        <v>7</v>
      </c>
      <c r="Q113" s="22" t="s">
        <v>0</v>
      </c>
      <c r="R113" s="2" t="s">
        <v>182</v>
      </c>
    </row>
    <row r="114" spans="1:18" ht="12.75">
      <c r="A114" s="22" t="s">
        <v>1</v>
      </c>
      <c r="B114" s="2" t="s">
        <v>31</v>
      </c>
      <c r="E114" s="22" t="s">
        <v>1</v>
      </c>
      <c r="F114" s="2" t="s">
        <v>140</v>
      </c>
      <c r="G114" s="22" t="s">
        <v>1</v>
      </c>
      <c r="K114" s="22" t="s">
        <v>1</v>
      </c>
      <c r="L114" s="2" t="s">
        <v>32</v>
      </c>
      <c r="M114" s="22" t="s">
        <v>1</v>
      </c>
      <c r="N114" s="2" t="s">
        <v>61</v>
      </c>
      <c r="Q114" s="22" t="s">
        <v>1</v>
      </c>
      <c r="R114" s="2" t="s">
        <v>17</v>
      </c>
    </row>
    <row r="115" spans="1:18" ht="12.75">
      <c r="A115" s="22" t="s">
        <v>2</v>
      </c>
      <c r="B115" s="2" t="s">
        <v>23</v>
      </c>
      <c r="C115" s="22" t="s">
        <v>8</v>
      </c>
      <c r="D115" s="5" t="s">
        <v>9</v>
      </c>
      <c r="E115" s="22" t="s">
        <v>2</v>
      </c>
      <c r="F115" s="3" t="s">
        <v>35</v>
      </c>
      <c r="G115" s="22" t="s">
        <v>2</v>
      </c>
      <c r="H115" s="2" t="s">
        <v>27</v>
      </c>
      <c r="I115" s="22" t="s">
        <v>10</v>
      </c>
      <c r="J115" s="5" t="s">
        <v>11</v>
      </c>
      <c r="K115" s="22" t="s">
        <v>2</v>
      </c>
      <c r="L115" s="3" t="s">
        <v>29</v>
      </c>
      <c r="M115" s="22" t="s">
        <v>2</v>
      </c>
      <c r="N115" s="2" t="s">
        <v>18</v>
      </c>
      <c r="O115" s="22" t="s">
        <v>12</v>
      </c>
      <c r="P115" s="5" t="s">
        <v>13</v>
      </c>
      <c r="Q115" s="22" t="s">
        <v>2</v>
      </c>
      <c r="R115" s="2" t="s">
        <v>56</v>
      </c>
    </row>
    <row r="116" spans="1:18" ht="13.5" thickBot="1">
      <c r="A116" s="22" t="s">
        <v>3</v>
      </c>
      <c r="B116" s="2" t="s">
        <v>65</v>
      </c>
      <c r="D116" s="4" t="s">
        <v>14</v>
      </c>
      <c r="E116" s="22" t="s">
        <v>3</v>
      </c>
      <c r="F116" s="2" t="s">
        <v>31</v>
      </c>
      <c r="G116" s="22" t="s">
        <v>3</v>
      </c>
      <c r="H116" s="2" t="s">
        <v>40</v>
      </c>
      <c r="J116" s="4" t="s">
        <v>14</v>
      </c>
      <c r="K116" s="22" t="s">
        <v>3</v>
      </c>
      <c r="L116" s="2" t="s">
        <v>57</v>
      </c>
      <c r="M116" s="22" t="s">
        <v>3</v>
      </c>
      <c r="N116" s="2" t="s">
        <v>230</v>
      </c>
      <c r="P116" s="4" t="s">
        <v>14</v>
      </c>
      <c r="Q116" s="22" t="s">
        <v>3</v>
      </c>
      <c r="R116" s="2" t="s">
        <v>49</v>
      </c>
    </row>
    <row r="117" spans="1:18" ht="13.5" thickBot="1">
      <c r="A117" s="22" t="s">
        <v>4</v>
      </c>
      <c r="D117" s="6" t="s">
        <v>266</v>
      </c>
      <c r="E117" s="22" t="s">
        <v>4</v>
      </c>
      <c r="F117" s="2" t="s">
        <v>43</v>
      </c>
      <c r="G117" s="22" t="s">
        <v>4</v>
      </c>
      <c r="H117" s="2" t="s">
        <v>276</v>
      </c>
      <c r="J117" s="6" t="s">
        <v>277</v>
      </c>
      <c r="K117" s="22" t="s">
        <v>4</v>
      </c>
      <c r="L117" s="2" t="s">
        <v>22</v>
      </c>
      <c r="M117" s="22" t="s">
        <v>4</v>
      </c>
      <c r="N117" s="2" t="s">
        <v>34</v>
      </c>
      <c r="P117" s="6" t="s">
        <v>286</v>
      </c>
      <c r="Q117" s="22" t="s">
        <v>4</v>
      </c>
      <c r="R117" s="2" t="s">
        <v>145</v>
      </c>
    </row>
    <row r="119" spans="1:18" ht="12.75">
      <c r="A119" s="7">
        <v>18</v>
      </c>
      <c r="B119" s="7" t="s">
        <v>289</v>
      </c>
      <c r="C119" s="7" t="s">
        <v>87</v>
      </c>
      <c r="D119" s="7" t="s">
        <v>87</v>
      </c>
      <c r="E119" s="7" t="s">
        <v>87</v>
      </c>
      <c r="F119" s="7" t="s">
        <v>87</v>
      </c>
      <c r="G119" s="7" t="s">
        <v>87</v>
      </c>
      <c r="H119" s="7" t="s">
        <v>87</v>
      </c>
      <c r="I119" s="7" t="s">
        <v>87</v>
      </c>
      <c r="J119" s="7" t="s">
        <v>87</v>
      </c>
      <c r="K119" s="7">
        <v>46</v>
      </c>
      <c r="L119" s="7" t="s">
        <v>105</v>
      </c>
      <c r="M119" s="7">
        <v>20</v>
      </c>
      <c r="N119" s="7" t="s">
        <v>103</v>
      </c>
      <c r="O119" s="7" t="s">
        <v>87</v>
      </c>
      <c r="P119" s="7" t="s">
        <v>87</v>
      </c>
      <c r="Q119" s="7" t="s">
        <v>87</v>
      </c>
      <c r="R119" s="7" t="s">
        <v>87</v>
      </c>
    </row>
    <row r="120" spans="1:18" ht="12.75">
      <c r="A120" s="7">
        <v>18</v>
      </c>
      <c r="B120" s="7" t="s">
        <v>180</v>
      </c>
      <c r="C120" s="7" t="s">
        <v>87</v>
      </c>
      <c r="D120" s="7" t="s">
        <v>87</v>
      </c>
      <c r="E120" s="7" t="s">
        <v>87</v>
      </c>
      <c r="F120" s="7" t="s">
        <v>87</v>
      </c>
      <c r="G120" s="7" t="s">
        <v>87</v>
      </c>
      <c r="H120" s="7" t="s">
        <v>87</v>
      </c>
      <c r="I120" s="7" t="s">
        <v>87</v>
      </c>
      <c r="J120" s="7" t="s">
        <v>87</v>
      </c>
      <c r="K120" s="7">
        <v>46</v>
      </c>
      <c r="L120" s="7" t="s">
        <v>291</v>
      </c>
      <c r="M120" s="7" t="s">
        <v>87</v>
      </c>
      <c r="N120" s="7" t="s">
        <v>87</v>
      </c>
      <c r="O120" s="7" t="s">
        <v>87</v>
      </c>
      <c r="P120" s="7" t="s">
        <v>87</v>
      </c>
      <c r="Q120" s="7">
        <v>18</v>
      </c>
      <c r="R120" s="7" t="s">
        <v>295</v>
      </c>
    </row>
    <row r="121" spans="1:18" ht="12.75">
      <c r="A121" s="7">
        <v>18</v>
      </c>
      <c r="B121" s="7" t="s">
        <v>180</v>
      </c>
      <c r="C121" s="7" t="s">
        <v>87</v>
      </c>
      <c r="D121" s="7" t="s">
        <v>87</v>
      </c>
      <c r="E121" s="7" t="s">
        <v>87</v>
      </c>
      <c r="F121" s="7" t="s">
        <v>87</v>
      </c>
      <c r="G121" s="7" t="s">
        <v>87</v>
      </c>
      <c r="H121" s="7" t="s">
        <v>87</v>
      </c>
      <c r="I121" s="7" t="s">
        <v>87</v>
      </c>
      <c r="J121" s="7" t="s">
        <v>87</v>
      </c>
      <c r="K121" s="7">
        <v>22</v>
      </c>
      <c r="L121" s="7" t="s">
        <v>292</v>
      </c>
      <c r="M121" s="7" t="s">
        <v>87</v>
      </c>
      <c r="N121" s="7" t="s">
        <v>87</v>
      </c>
      <c r="O121" s="7" t="s">
        <v>87</v>
      </c>
      <c r="P121" s="7" t="s">
        <v>87</v>
      </c>
      <c r="Q121" s="7">
        <v>18</v>
      </c>
      <c r="R121" s="7" t="s">
        <v>296</v>
      </c>
    </row>
    <row r="122" spans="1:18" ht="12.75">
      <c r="A122" s="7">
        <v>18</v>
      </c>
      <c r="B122" s="7" t="s">
        <v>180</v>
      </c>
      <c r="C122" s="7" t="s">
        <v>87</v>
      </c>
      <c r="D122" s="7" t="s">
        <v>87</v>
      </c>
      <c r="E122" s="7" t="s">
        <v>87</v>
      </c>
      <c r="F122" s="7" t="s">
        <v>87</v>
      </c>
      <c r="G122" s="7">
        <v>36</v>
      </c>
      <c r="H122" s="7" t="s">
        <v>136</v>
      </c>
      <c r="I122" s="7" t="s">
        <v>87</v>
      </c>
      <c r="J122" s="7" t="s">
        <v>87</v>
      </c>
      <c r="K122" s="7" t="s">
        <v>87</v>
      </c>
      <c r="L122" s="7" t="s">
        <v>87</v>
      </c>
      <c r="M122" s="7" t="s">
        <v>87</v>
      </c>
      <c r="N122" s="7" t="s">
        <v>87</v>
      </c>
      <c r="O122" s="7" t="s">
        <v>87</v>
      </c>
      <c r="P122" s="7" t="s">
        <v>87</v>
      </c>
      <c r="Q122" s="7">
        <v>18</v>
      </c>
      <c r="R122" s="7" t="s">
        <v>297</v>
      </c>
    </row>
    <row r="123" spans="1:18" ht="12.75">
      <c r="A123" s="7">
        <v>18</v>
      </c>
      <c r="B123" s="7" t="s">
        <v>180</v>
      </c>
      <c r="C123" s="7" t="s">
        <v>87</v>
      </c>
      <c r="D123" s="7" t="s">
        <v>87</v>
      </c>
      <c r="E123" s="7" t="s">
        <v>87</v>
      </c>
      <c r="F123" s="7" t="s">
        <v>87</v>
      </c>
      <c r="G123" s="7" t="s">
        <v>87</v>
      </c>
      <c r="H123" s="7" t="s">
        <v>87</v>
      </c>
      <c r="I123" s="7" t="s">
        <v>87</v>
      </c>
      <c r="J123" s="7" t="s">
        <v>87</v>
      </c>
      <c r="K123" s="7">
        <v>30</v>
      </c>
      <c r="L123" s="7" t="s">
        <v>291</v>
      </c>
      <c r="M123" s="7" t="s">
        <v>87</v>
      </c>
      <c r="N123" s="7" t="s">
        <v>87</v>
      </c>
      <c r="O123" s="7" t="s">
        <v>87</v>
      </c>
      <c r="P123" s="7" t="s">
        <v>87</v>
      </c>
      <c r="Q123" s="7">
        <v>18</v>
      </c>
      <c r="R123" s="7" t="s">
        <v>297</v>
      </c>
    </row>
    <row r="124" spans="1:18" ht="12.75">
      <c r="A124" s="7">
        <v>18</v>
      </c>
      <c r="B124" s="7" t="s">
        <v>180</v>
      </c>
      <c r="C124" s="7" t="s">
        <v>87</v>
      </c>
      <c r="D124" s="7" t="s">
        <v>87</v>
      </c>
      <c r="E124" s="7" t="s">
        <v>87</v>
      </c>
      <c r="F124" s="7" t="s">
        <v>87</v>
      </c>
      <c r="G124" s="7" t="s">
        <v>87</v>
      </c>
      <c r="H124" s="7" t="s">
        <v>87</v>
      </c>
      <c r="I124" s="7" t="s">
        <v>87</v>
      </c>
      <c r="J124" s="7" t="s">
        <v>87</v>
      </c>
      <c r="K124" s="7">
        <v>20</v>
      </c>
      <c r="L124" s="7" t="s">
        <v>292</v>
      </c>
      <c r="M124" s="7" t="s">
        <v>87</v>
      </c>
      <c r="N124" s="7" t="s">
        <v>87</v>
      </c>
      <c r="O124" s="7" t="s">
        <v>87</v>
      </c>
      <c r="P124" s="7" t="s">
        <v>87</v>
      </c>
      <c r="Q124" s="7">
        <v>18</v>
      </c>
      <c r="R124" s="7" t="s">
        <v>296</v>
      </c>
    </row>
    <row r="127" spans="1:18" ht="12.75">
      <c r="A127" s="7"/>
      <c r="B127" s="7" t="s">
        <v>156</v>
      </c>
      <c r="C127" s="7"/>
      <c r="D127" s="7" t="s">
        <v>165</v>
      </c>
      <c r="E127" s="7"/>
      <c r="F127" s="7" t="s">
        <v>219</v>
      </c>
      <c r="G127" s="7"/>
      <c r="H127" s="7" t="s">
        <v>165</v>
      </c>
      <c r="I127" s="7"/>
      <c r="J127" s="7" t="s">
        <v>219</v>
      </c>
      <c r="K127" s="7"/>
      <c r="L127" s="7" t="s">
        <v>156</v>
      </c>
      <c r="M127" s="7"/>
      <c r="N127" s="7" t="s">
        <v>219</v>
      </c>
      <c r="O127" s="7"/>
      <c r="P127" s="7" t="s">
        <v>156</v>
      </c>
      <c r="Q127" s="7"/>
      <c r="R127" s="7" t="s">
        <v>165</v>
      </c>
    </row>
    <row r="128" spans="1:18" ht="12.75">
      <c r="A128" s="7"/>
      <c r="B128" s="7" t="s">
        <v>132</v>
      </c>
      <c r="C128" s="7"/>
      <c r="D128" s="7" t="s">
        <v>220</v>
      </c>
      <c r="E128" s="7"/>
      <c r="F128" s="7" t="s">
        <v>214</v>
      </c>
      <c r="G128" s="7"/>
      <c r="H128" s="7" t="s">
        <v>220</v>
      </c>
      <c r="I128" s="7"/>
      <c r="J128" s="7" t="s">
        <v>214</v>
      </c>
      <c r="K128" s="7"/>
      <c r="L128" s="7" t="s">
        <v>132</v>
      </c>
      <c r="M128" s="7"/>
      <c r="N128" s="7" t="s">
        <v>214</v>
      </c>
      <c r="O128" s="7"/>
      <c r="P128" s="7" t="s">
        <v>132</v>
      </c>
      <c r="Q128" s="7"/>
      <c r="R128" s="7" t="s">
        <v>220</v>
      </c>
    </row>
    <row r="129" spans="1:18" ht="12.75">
      <c r="A129" s="7"/>
      <c r="B129" s="7" t="s">
        <v>299</v>
      </c>
      <c r="C129" s="7"/>
      <c r="D129" s="7" t="s">
        <v>300</v>
      </c>
      <c r="E129" s="7"/>
      <c r="F129" s="7" t="s">
        <v>258</v>
      </c>
      <c r="G129" s="7"/>
      <c r="H129" s="7" t="s">
        <v>300</v>
      </c>
      <c r="I129" s="7"/>
      <c r="J129" s="7" t="s">
        <v>258</v>
      </c>
      <c r="K129" s="7"/>
      <c r="L129" s="7" t="s">
        <v>299</v>
      </c>
      <c r="M129" s="7"/>
      <c r="N129" s="7" t="s">
        <v>258</v>
      </c>
      <c r="O129" s="7"/>
      <c r="P129" s="7" t="s">
        <v>299</v>
      </c>
      <c r="Q129" s="7"/>
      <c r="R129" s="7" t="s">
        <v>300</v>
      </c>
    </row>
    <row r="130" spans="1:18" ht="12.75">
      <c r="A130" s="7"/>
      <c r="B130" s="7" t="s">
        <v>217</v>
      </c>
      <c r="C130" s="7"/>
      <c r="D130" s="7" t="s">
        <v>139</v>
      </c>
      <c r="E130" s="13"/>
      <c r="F130" s="7" t="s">
        <v>168</v>
      </c>
      <c r="G130" s="7"/>
      <c r="H130" s="7" t="s">
        <v>139</v>
      </c>
      <c r="I130" s="13"/>
      <c r="J130" s="7" t="s">
        <v>168</v>
      </c>
      <c r="K130" s="7"/>
      <c r="L130" s="7" t="s">
        <v>217</v>
      </c>
      <c r="M130" s="13"/>
      <c r="N130" s="7" t="s">
        <v>168</v>
      </c>
      <c r="O130" s="7"/>
      <c r="P130" s="7" t="s">
        <v>217</v>
      </c>
      <c r="Q130" s="7"/>
      <c r="R130" s="7" t="s">
        <v>139</v>
      </c>
    </row>
    <row r="131" spans="1:18" ht="12.75">
      <c r="A131" s="7"/>
      <c r="B131" s="7" t="s">
        <v>215</v>
      </c>
      <c r="C131" s="7"/>
      <c r="D131" s="7" t="s">
        <v>167</v>
      </c>
      <c r="E131" s="7"/>
      <c r="F131" s="7" t="s">
        <v>218</v>
      </c>
      <c r="G131" s="7"/>
      <c r="H131" s="7" t="s">
        <v>167</v>
      </c>
      <c r="I131" s="7"/>
      <c r="J131" s="7" t="s">
        <v>218</v>
      </c>
      <c r="K131" s="7"/>
      <c r="L131" s="7" t="s">
        <v>215</v>
      </c>
      <c r="M131" s="7"/>
      <c r="N131" s="7" t="s">
        <v>218</v>
      </c>
      <c r="O131" s="7"/>
      <c r="P131" s="7" t="s">
        <v>215</v>
      </c>
      <c r="Q131" s="7"/>
      <c r="R131" s="7" t="s">
        <v>167</v>
      </c>
    </row>
    <row r="132" spans="1:18" ht="12.75">
      <c r="A132" s="7"/>
      <c r="B132" s="7" t="s">
        <v>128</v>
      </c>
      <c r="C132" s="7"/>
      <c r="D132" s="7" t="s">
        <v>216</v>
      </c>
      <c r="E132" s="7"/>
      <c r="F132" s="7" t="s">
        <v>138</v>
      </c>
      <c r="G132" s="7"/>
      <c r="H132" s="7" t="s">
        <v>216</v>
      </c>
      <c r="I132" s="7"/>
      <c r="J132" s="7" t="s">
        <v>138</v>
      </c>
      <c r="K132" s="7"/>
      <c r="L132" s="7" t="s">
        <v>128</v>
      </c>
      <c r="M132" s="7"/>
      <c r="N132" s="7" t="s">
        <v>138</v>
      </c>
      <c r="O132" s="7"/>
      <c r="P132" s="7" t="s">
        <v>128</v>
      </c>
      <c r="Q132" s="7"/>
      <c r="R132" s="7" t="s">
        <v>216</v>
      </c>
    </row>
    <row r="134" spans="1:16" ht="12.75">
      <c r="A134" s="10" t="str">
        <f>$A$1&amp;"/19"</f>
        <v>3/19</v>
      </c>
      <c r="B134" s="3"/>
      <c r="C134" s="22" t="s">
        <v>0</v>
      </c>
      <c r="G134" s="10" t="str">
        <f>$A$1&amp;"/20"</f>
        <v>3/20</v>
      </c>
      <c r="I134" s="22" t="s">
        <v>0</v>
      </c>
      <c r="M134" s="10" t="str">
        <f>$A$1&amp;"/21"</f>
        <v>3/21</v>
      </c>
      <c r="O134" s="22" t="s">
        <v>0</v>
      </c>
      <c r="P134" s="2" t="s">
        <v>39</v>
      </c>
    </row>
    <row r="135" spans="3:16" ht="12.75">
      <c r="C135" s="22" t="s">
        <v>1</v>
      </c>
      <c r="D135" s="2" t="s">
        <v>262</v>
      </c>
      <c r="I135" s="22" t="s">
        <v>1</v>
      </c>
      <c r="J135" s="2" t="s">
        <v>29</v>
      </c>
      <c r="O135" s="22" t="s">
        <v>1</v>
      </c>
      <c r="P135" s="2" t="s">
        <v>145</v>
      </c>
    </row>
    <row r="136" spans="3:16" ht="12.75">
      <c r="C136" s="22" t="s">
        <v>2</v>
      </c>
      <c r="D136" s="2" t="s">
        <v>22</v>
      </c>
      <c r="I136" s="22" t="s">
        <v>2</v>
      </c>
      <c r="J136" s="2" t="s">
        <v>53</v>
      </c>
      <c r="O136" s="22" t="s">
        <v>2</v>
      </c>
      <c r="P136" s="2" t="s">
        <v>71</v>
      </c>
    </row>
    <row r="137" spans="3:15" ht="12.75">
      <c r="C137" s="22" t="s">
        <v>3</v>
      </c>
      <c r="D137" s="2" t="s">
        <v>64</v>
      </c>
      <c r="I137" s="22" t="s">
        <v>3</v>
      </c>
      <c r="J137" s="2" t="s">
        <v>279</v>
      </c>
      <c r="O137" s="22" t="s">
        <v>3</v>
      </c>
    </row>
    <row r="138" spans="3:16" ht="12.75">
      <c r="C138" s="22" t="s">
        <v>4</v>
      </c>
      <c r="D138" s="2" t="s">
        <v>45</v>
      </c>
      <c r="I138" s="22" t="s">
        <v>4</v>
      </c>
      <c r="J138" s="2" t="s">
        <v>23</v>
      </c>
      <c r="O138" s="22" t="s">
        <v>4</v>
      </c>
      <c r="P138" s="2" t="s">
        <v>26</v>
      </c>
    </row>
    <row r="139" spans="1:18" ht="12.75">
      <c r="A139" s="22" t="s">
        <v>0</v>
      </c>
      <c r="D139" s="4" t="s">
        <v>5</v>
      </c>
      <c r="E139" s="22" t="s">
        <v>0</v>
      </c>
      <c r="F139" s="2" t="s">
        <v>173</v>
      </c>
      <c r="G139" s="22" t="s">
        <v>0</v>
      </c>
      <c r="H139" s="2" t="s">
        <v>148</v>
      </c>
      <c r="J139" s="4" t="s">
        <v>6</v>
      </c>
      <c r="K139" s="22" t="s">
        <v>0</v>
      </c>
      <c r="L139" s="2" t="s">
        <v>3</v>
      </c>
      <c r="M139" s="22" t="s">
        <v>0</v>
      </c>
      <c r="N139" s="2" t="s">
        <v>1</v>
      </c>
      <c r="P139" s="4" t="s">
        <v>7</v>
      </c>
      <c r="Q139" s="22" t="s">
        <v>0</v>
      </c>
      <c r="R139" s="2" t="s">
        <v>3</v>
      </c>
    </row>
    <row r="140" spans="1:18" ht="12.75">
      <c r="A140" s="22" t="s">
        <v>1</v>
      </c>
      <c r="B140" s="2" t="s">
        <v>29</v>
      </c>
      <c r="E140" s="22" t="s">
        <v>1</v>
      </c>
      <c r="F140" s="2" t="s">
        <v>27</v>
      </c>
      <c r="G140" s="22" t="s">
        <v>1</v>
      </c>
      <c r="H140" s="2" t="s">
        <v>58</v>
      </c>
      <c r="K140" s="22" t="s">
        <v>1</v>
      </c>
      <c r="L140" s="2" t="s">
        <v>141</v>
      </c>
      <c r="M140" s="22" t="s">
        <v>1</v>
      </c>
      <c r="Q140" s="22" t="s">
        <v>1</v>
      </c>
      <c r="R140" s="2" t="s">
        <v>144</v>
      </c>
    </row>
    <row r="141" spans="1:18" ht="12.75">
      <c r="A141" s="22" t="s">
        <v>2</v>
      </c>
      <c r="B141" s="2" t="s">
        <v>262</v>
      </c>
      <c r="C141" s="22" t="s">
        <v>8</v>
      </c>
      <c r="D141" s="5" t="s">
        <v>9</v>
      </c>
      <c r="E141" s="22" t="s">
        <v>2</v>
      </c>
      <c r="F141" s="3" t="s">
        <v>47</v>
      </c>
      <c r="G141" s="22" t="s">
        <v>2</v>
      </c>
      <c r="H141" s="2" t="s">
        <v>42</v>
      </c>
      <c r="I141" s="22" t="s">
        <v>10</v>
      </c>
      <c r="J141" s="5" t="s">
        <v>11</v>
      </c>
      <c r="K141" s="22" t="s">
        <v>2</v>
      </c>
      <c r="L141" s="3" t="s">
        <v>16</v>
      </c>
      <c r="M141" s="22" t="s">
        <v>2</v>
      </c>
      <c r="N141" s="2" t="s">
        <v>16</v>
      </c>
      <c r="O141" s="22" t="s">
        <v>12</v>
      </c>
      <c r="P141" s="5" t="s">
        <v>13</v>
      </c>
      <c r="Q141" s="22" t="s">
        <v>2</v>
      </c>
      <c r="R141" s="3" t="s">
        <v>31</v>
      </c>
    </row>
    <row r="142" spans="1:18" ht="13.5" thickBot="1">
      <c r="A142" s="22" t="s">
        <v>3</v>
      </c>
      <c r="B142" s="2" t="s">
        <v>25</v>
      </c>
      <c r="D142" s="4" t="s">
        <v>14</v>
      </c>
      <c r="E142" s="22" t="s">
        <v>3</v>
      </c>
      <c r="F142" s="2" t="s">
        <v>24</v>
      </c>
      <c r="G142" s="22" t="s">
        <v>3</v>
      </c>
      <c r="J142" s="4" t="s">
        <v>14</v>
      </c>
      <c r="K142" s="22" t="s">
        <v>3</v>
      </c>
      <c r="L142" s="2" t="s">
        <v>16</v>
      </c>
      <c r="M142" s="22" t="s">
        <v>3</v>
      </c>
      <c r="N142" s="2" t="s">
        <v>74</v>
      </c>
      <c r="P142" s="4" t="s">
        <v>14</v>
      </c>
      <c r="Q142" s="22" t="s">
        <v>3</v>
      </c>
      <c r="R142" s="2" t="s">
        <v>178</v>
      </c>
    </row>
    <row r="143" spans="1:17" ht="13.5" thickBot="1">
      <c r="A143" s="22" t="s">
        <v>4</v>
      </c>
      <c r="B143" s="2" t="s">
        <v>157</v>
      </c>
      <c r="D143" s="6" t="s">
        <v>268</v>
      </c>
      <c r="E143" s="22" t="s">
        <v>4</v>
      </c>
      <c r="G143" s="22" t="s">
        <v>4</v>
      </c>
      <c r="H143" s="2" t="s">
        <v>18</v>
      </c>
      <c r="J143" s="6" t="s">
        <v>278</v>
      </c>
      <c r="K143" s="22" t="s">
        <v>4</v>
      </c>
      <c r="L143" s="2" t="s">
        <v>49</v>
      </c>
      <c r="M143" s="22" t="s">
        <v>4</v>
      </c>
      <c r="N143" s="2" t="s">
        <v>152</v>
      </c>
      <c r="P143" s="6" t="s">
        <v>287</v>
      </c>
      <c r="Q143" s="22" t="s">
        <v>4</v>
      </c>
    </row>
    <row r="145" spans="1:18" ht="12.75">
      <c r="A145" s="7" t="s">
        <v>87</v>
      </c>
      <c r="B145" s="7" t="s">
        <v>87</v>
      </c>
      <c r="C145" s="7" t="s">
        <v>87</v>
      </c>
      <c r="D145" s="7" t="s">
        <v>87</v>
      </c>
      <c r="E145" s="7">
        <v>24</v>
      </c>
      <c r="F145" s="7" t="s">
        <v>290</v>
      </c>
      <c r="G145" s="7" t="s">
        <v>87</v>
      </c>
      <c r="H145" s="7" t="s">
        <v>87</v>
      </c>
      <c r="I145" s="7">
        <v>33</v>
      </c>
      <c r="J145" s="7" t="s">
        <v>247</v>
      </c>
      <c r="K145" s="7" t="s">
        <v>87</v>
      </c>
      <c r="L145" s="7" t="s">
        <v>87</v>
      </c>
      <c r="M145" s="7" t="s">
        <v>87</v>
      </c>
      <c r="N145" s="7" t="s">
        <v>87</v>
      </c>
      <c r="O145" s="7" t="s">
        <v>87</v>
      </c>
      <c r="P145" s="7" t="s">
        <v>87</v>
      </c>
      <c r="Q145" s="7">
        <v>24</v>
      </c>
      <c r="R145" s="7" t="s">
        <v>298</v>
      </c>
    </row>
    <row r="146" spans="1:18" ht="12.75">
      <c r="A146" s="7" t="s">
        <v>87</v>
      </c>
      <c r="B146" s="7" t="s">
        <v>87</v>
      </c>
      <c r="C146" s="7" t="s">
        <v>87</v>
      </c>
      <c r="D146" s="7" t="s">
        <v>87</v>
      </c>
      <c r="E146" s="7">
        <v>48</v>
      </c>
      <c r="F146" s="7" t="s">
        <v>180</v>
      </c>
      <c r="G146" s="7">
        <v>30</v>
      </c>
      <c r="H146" s="7" t="s">
        <v>107</v>
      </c>
      <c r="I146" s="7" t="s">
        <v>87</v>
      </c>
      <c r="J146" s="7" t="s">
        <v>87</v>
      </c>
      <c r="K146" s="7" t="s">
        <v>87</v>
      </c>
      <c r="L146" s="7" t="s">
        <v>87</v>
      </c>
      <c r="M146" s="7" t="s">
        <v>87</v>
      </c>
      <c r="N146" s="7" t="s">
        <v>87</v>
      </c>
      <c r="O146" s="7">
        <v>24</v>
      </c>
      <c r="P146" s="7" t="s">
        <v>90</v>
      </c>
      <c r="Q146" s="7" t="s">
        <v>87</v>
      </c>
      <c r="R146" s="7" t="s">
        <v>87</v>
      </c>
    </row>
    <row r="147" spans="1:18" ht="12.75">
      <c r="A147" s="7" t="s">
        <v>87</v>
      </c>
      <c r="B147" s="7" t="s">
        <v>87</v>
      </c>
      <c r="C147" s="7" t="s">
        <v>87</v>
      </c>
      <c r="D147" s="7" t="s">
        <v>87</v>
      </c>
      <c r="E147" s="7">
        <v>27</v>
      </c>
      <c r="F147" s="7" t="s">
        <v>289</v>
      </c>
      <c r="G147" s="7" t="s">
        <v>87</v>
      </c>
      <c r="H147" s="7" t="s">
        <v>87</v>
      </c>
      <c r="I147" s="7">
        <v>18</v>
      </c>
      <c r="J147" s="7" t="s">
        <v>293</v>
      </c>
      <c r="K147" s="7" t="s">
        <v>87</v>
      </c>
      <c r="L147" s="7" t="s">
        <v>87</v>
      </c>
      <c r="M147" s="7" t="s">
        <v>87</v>
      </c>
      <c r="N147" s="7" t="s">
        <v>87</v>
      </c>
      <c r="O147" s="7">
        <v>20</v>
      </c>
      <c r="P147" s="7" t="s">
        <v>102</v>
      </c>
      <c r="Q147" s="7" t="s">
        <v>87</v>
      </c>
      <c r="R147" s="7" t="s">
        <v>87</v>
      </c>
    </row>
    <row r="148" spans="1:18" ht="12.75">
      <c r="A148" s="7" t="s">
        <v>87</v>
      </c>
      <c r="B148" s="7" t="s">
        <v>87</v>
      </c>
      <c r="C148" s="7" t="s">
        <v>87</v>
      </c>
      <c r="D148" s="7" t="s">
        <v>87</v>
      </c>
      <c r="E148" s="7">
        <v>48</v>
      </c>
      <c r="F148" s="7" t="s">
        <v>180</v>
      </c>
      <c r="G148" s="7">
        <v>18</v>
      </c>
      <c r="H148" s="7" t="s">
        <v>107</v>
      </c>
      <c r="I148" s="7" t="s">
        <v>87</v>
      </c>
      <c r="J148" s="7" t="s">
        <v>87</v>
      </c>
      <c r="K148" s="7" t="s">
        <v>87</v>
      </c>
      <c r="L148" s="7" t="s">
        <v>87</v>
      </c>
      <c r="M148" s="7" t="s">
        <v>87</v>
      </c>
      <c r="N148" s="7" t="s">
        <v>87</v>
      </c>
      <c r="O148" s="7">
        <v>23</v>
      </c>
      <c r="P148" s="7" t="s">
        <v>93</v>
      </c>
      <c r="Q148" s="7" t="s">
        <v>87</v>
      </c>
      <c r="R148" s="7" t="s">
        <v>87</v>
      </c>
    </row>
    <row r="149" spans="1:18" ht="12.75">
      <c r="A149" s="7" t="s">
        <v>87</v>
      </c>
      <c r="B149" s="7" t="s">
        <v>87</v>
      </c>
      <c r="C149" s="7" t="s">
        <v>87</v>
      </c>
      <c r="D149" s="7" t="s">
        <v>87</v>
      </c>
      <c r="E149" s="7">
        <v>24</v>
      </c>
      <c r="F149" s="7" t="s">
        <v>290</v>
      </c>
      <c r="G149" s="7">
        <v>30</v>
      </c>
      <c r="H149" s="7" t="s">
        <v>109</v>
      </c>
      <c r="I149" s="7" t="s">
        <v>87</v>
      </c>
      <c r="J149" s="7" t="s">
        <v>87</v>
      </c>
      <c r="K149" s="7" t="s">
        <v>87</v>
      </c>
      <c r="L149" s="7" t="s">
        <v>87</v>
      </c>
      <c r="M149" s="7" t="s">
        <v>87</v>
      </c>
      <c r="N149" s="7" t="s">
        <v>87</v>
      </c>
      <c r="O149" s="7">
        <v>23</v>
      </c>
      <c r="P149" s="7" t="s">
        <v>95</v>
      </c>
      <c r="Q149" s="7" t="s">
        <v>87</v>
      </c>
      <c r="R149" s="7" t="s">
        <v>87</v>
      </c>
    </row>
    <row r="150" spans="1:18" ht="12.75">
      <c r="A150" s="7" t="s">
        <v>87</v>
      </c>
      <c r="B150" s="7" t="s">
        <v>87</v>
      </c>
      <c r="C150" s="7" t="s">
        <v>87</v>
      </c>
      <c r="D150" s="7" t="s">
        <v>87</v>
      </c>
      <c r="E150" s="7">
        <v>48</v>
      </c>
      <c r="F150" s="7" t="s">
        <v>180</v>
      </c>
      <c r="G150" s="7">
        <v>30</v>
      </c>
      <c r="H150" s="7" t="s">
        <v>107</v>
      </c>
      <c r="I150" s="7" t="s">
        <v>87</v>
      </c>
      <c r="J150" s="7" t="s">
        <v>87</v>
      </c>
      <c r="K150" s="7" t="s">
        <v>87</v>
      </c>
      <c r="L150" s="7" t="s">
        <v>87</v>
      </c>
      <c r="M150" s="7" t="s">
        <v>87</v>
      </c>
      <c r="N150" s="7" t="s">
        <v>87</v>
      </c>
      <c r="O150" s="7">
        <v>20</v>
      </c>
      <c r="P150" s="7" t="s">
        <v>88</v>
      </c>
      <c r="Q150" s="7" t="s">
        <v>87</v>
      </c>
      <c r="R150" s="7" t="s">
        <v>87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421875" style="23" customWidth="1"/>
    <col min="2" max="2" width="8.28125" style="2" customWidth="1"/>
    <col min="3" max="3" width="2.421875" style="22" customWidth="1"/>
    <col min="4" max="4" width="9.28125" style="2" customWidth="1"/>
    <col min="5" max="5" width="2.421875" style="23" customWidth="1"/>
    <col min="6" max="6" width="8.421875" style="2" customWidth="1"/>
    <col min="7" max="7" width="2.421875" style="23" customWidth="1"/>
    <col min="8" max="8" width="8.28125" style="2" customWidth="1"/>
    <col min="9" max="9" width="2.421875" style="22" customWidth="1"/>
    <col min="10" max="10" width="9.28125" style="2" customWidth="1"/>
    <col min="11" max="11" width="2.421875" style="23" customWidth="1"/>
    <col min="12" max="12" width="8.57421875" style="2" customWidth="1"/>
    <col min="13" max="13" width="2.421875" style="23" customWidth="1"/>
    <col min="14" max="14" width="9.28125" style="2" customWidth="1"/>
    <col min="15" max="15" width="2.421875" style="22" customWidth="1"/>
    <col min="16" max="16" width="9.28125" style="2" customWidth="1"/>
    <col min="17" max="17" width="2.421875" style="23" customWidth="1"/>
    <col min="18" max="18" width="9.421875" style="2" customWidth="1"/>
    <col min="19" max="16384" width="9.140625" style="23" customWidth="1"/>
  </cols>
  <sheetData>
    <row r="1" spans="1:18" ht="18.75" customHeight="1">
      <c r="A1" s="23">
        <v>4</v>
      </c>
      <c r="B1" s="33" t="s">
        <v>191</v>
      </c>
      <c r="C1" s="31"/>
      <c r="D1" s="31"/>
      <c r="E1" s="31"/>
      <c r="F1" s="31"/>
      <c r="G1" s="31"/>
      <c r="H1" s="31"/>
      <c r="I1" s="24"/>
      <c r="K1" s="32" t="s">
        <v>359</v>
      </c>
      <c r="L1" s="32"/>
      <c r="M1" s="32"/>
      <c r="N1" s="32"/>
      <c r="O1" s="32"/>
      <c r="P1" s="32"/>
      <c r="Q1" s="32"/>
      <c r="R1" s="32"/>
    </row>
    <row r="3" spans="2:18" ht="12.75">
      <c r="B3" s="2" t="s">
        <v>219</v>
      </c>
      <c r="D3" s="2" t="s">
        <v>220</v>
      </c>
      <c r="F3" s="2" t="s">
        <v>156</v>
      </c>
      <c r="H3" s="2" t="s">
        <v>220</v>
      </c>
      <c r="I3" s="23"/>
      <c r="J3" s="2" t="s">
        <v>156</v>
      </c>
      <c r="L3" s="2" t="s">
        <v>219</v>
      </c>
      <c r="N3" s="2" t="s">
        <v>156</v>
      </c>
      <c r="O3" s="23"/>
      <c r="P3" s="2" t="s">
        <v>219</v>
      </c>
      <c r="R3" s="2" t="s">
        <v>220</v>
      </c>
    </row>
    <row r="4" spans="2:18" ht="12.75">
      <c r="B4" s="2" t="s">
        <v>139</v>
      </c>
      <c r="D4" s="2" t="s">
        <v>132</v>
      </c>
      <c r="F4" s="2" t="s">
        <v>218</v>
      </c>
      <c r="H4" s="2" t="s">
        <v>132</v>
      </c>
      <c r="I4" s="23"/>
      <c r="J4" s="2" t="s">
        <v>218</v>
      </c>
      <c r="L4" s="2" t="s">
        <v>139</v>
      </c>
      <c r="N4" s="2" t="s">
        <v>218</v>
      </c>
      <c r="O4" s="23"/>
      <c r="P4" s="2" t="s">
        <v>139</v>
      </c>
      <c r="R4" s="2" t="s">
        <v>132</v>
      </c>
    </row>
    <row r="5" spans="2:18" ht="12.75">
      <c r="B5" s="2" t="s">
        <v>214</v>
      </c>
      <c r="D5" s="2" t="s">
        <v>299</v>
      </c>
      <c r="E5" s="22"/>
      <c r="F5" s="2" t="s">
        <v>165</v>
      </c>
      <c r="H5" s="2" t="s">
        <v>299</v>
      </c>
      <c r="J5" s="2" t="s">
        <v>165</v>
      </c>
      <c r="K5" s="22"/>
      <c r="L5" s="2" t="s">
        <v>214</v>
      </c>
      <c r="N5" s="2" t="s">
        <v>165</v>
      </c>
      <c r="P5" s="2" t="s">
        <v>214</v>
      </c>
      <c r="R5" s="2" t="s">
        <v>299</v>
      </c>
    </row>
    <row r="6" spans="2:18" ht="12.75">
      <c r="B6" s="2" t="s">
        <v>300</v>
      </c>
      <c r="D6" s="2" t="s">
        <v>258</v>
      </c>
      <c r="E6" s="22"/>
      <c r="F6" s="2" t="s">
        <v>216</v>
      </c>
      <c r="H6" s="2" t="s">
        <v>258</v>
      </c>
      <c r="J6" s="2" t="s">
        <v>216</v>
      </c>
      <c r="K6" s="22"/>
      <c r="L6" s="2" t="s">
        <v>300</v>
      </c>
      <c r="N6" s="2" t="s">
        <v>216</v>
      </c>
      <c r="P6" s="2" t="s">
        <v>300</v>
      </c>
      <c r="R6" s="2" t="s">
        <v>258</v>
      </c>
    </row>
    <row r="7" spans="2:18" ht="12.75">
      <c r="B7" s="2" t="s">
        <v>167</v>
      </c>
      <c r="D7" s="2" t="s">
        <v>128</v>
      </c>
      <c r="E7" s="22"/>
      <c r="F7" s="2" t="s">
        <v>138</v>
      </c>
      <c r="H7" s="2" t="s">
        <v>128</v>
      </c>
      <c r="J7" s="2" t="s">
        <v>138</v>
      </c>
      <c r="K7" s="22"/>
      <c r="L7" s="2" t="s">
        <v>167</v>
      </c>
      <c r="N7" s="2" t="s">
        <v>138</v>
      </c>
      <c r="P7" s="2" t="s">
        <v>167</v>
      </c>
      <c r="R7" s="2" t="s">
        <v>128</v>
      </c>
    </row>
    <row r="8" spans="2:18" ht="12.75">
      <c r="B8" s="2" t="s">
        <v>168</v>
      </c>
      <c r="D8" s="2" t="s">
        <v>215</v>
      </c>
      <c r="E8" s="22"/>
      <c r="F8" s="2" t="s">
        <v>217</v>
      </c>
      <c r="H8" s="2" t="s">
        <v>215</v>
      </c>
      <c r="J8" s="2" t="s">
        <v>217</v>
      </c>
      <c r="K8" s="22"/>
      <c r="L8" s="2" t="s">
        <v>168</v>
      </c>
      <c r="N8" s="2" t="s">
        <v>217</v>
      </c>
      <c r="P8" s="2" t="s">
        <v>168</v>
      </c>
      <c r="R8" s="2" t="s">
        <v>215</v>
      </c>
    </row>
    <row r="10" spans="1:15" ht="12.75">
      <c r="A10" s="10" t="str">
        <f>$A$1&amp;"/1"</f>
        <v>4/1</v>
      </c>
      <c r="B10" s="3"/>
      <c r="C10" s="22" t="s">
        <v>0</v>
      </c>
      <c r="D10" s="2" t="s">
        <v>182</v>
      </c>
      <c r="G10" s="10" t="str">
        <f>$A$1&amp;"/2"</f>
        <v>4/2</v>
      </c>
      <c r="I10" s="22" t="s">
        <v>0</v>
      </c>
      <c r="M10" s="10" t="str">
        <f>$A$1&amp;"/3"</f>
        <v>4/3</v>
      </c>
      <c r="O10" s="22" t="s">
        <v>0</v>
      </c>
    </row>
    <row r="11" spans="3:16" ht="12.75">
      <c r="C11" s="22" t="s">
        <v>1</v>
      </c>
      <c r="I11" s="22" t="s">
        <v>1</v>
      </c>
      <c r="J11" s="2" t="s">
        <v>40</v>
      </c>
      <c r="O11" s="22" t="s">
        <v>1</v>
      </c>
      <c r="P11" s="2" t="s">
        <v>48</v>
      </c>
    </row>
    <row r="12" spans="3:16" ht="12.75">
      <c r="C12" s="22" t="s">
        <v>2</v>
      </c>
      <c r="D12" s="2" t="s">
        <v>187</v>
      </c>
      <c r="I12" s="22" t="s">
        <v>2</v>
      </c>
      <c r="J12" s="2" t="s">
        <v>38</v>
      </c>
      <c r="O12" s="22" t="s">
        <v>2</v>
      </c>
      <c r="P12" s="2" t="s">
        <v>17</v>
      </c>
    </row>
    <row r="13" spans="3:16" ht="12.75">
      <c r="C13" s="22" t="s">
        <v>3</v>
      </c>
      <c r="D13" s="2" t="s">
        <v>24</v>
      </c>
      <c r="I13" s="22" t="s">
        <v>3</v>
      </c>
      <c r="J13" s="2" t="s">
        <v>84</v>
      </c>
      <c r="O13" s="22" t="s">
        <v>3</v>
      </c>
      <c r="P13" s="2" t="s">
        <v>160</v>
      </c>
    </row>
    <row r="14" spans="3:16" ht="12.75">
      <c r="C14" s="22" t="s">
        <v>4</v>
      </c>
      <c r="D14" s="2" t="s">
        <v>25</v>
      </c>
      <c r="I14" s="22" t="s">
        <v>4</v>
      </c>
      <c r="J14" s="2" t="s">
        <v>26</v>
      </c>
      <c r="O14" s="22" t="s">
        <v>4</v>
      </c>
      <c r="P14" s="2" t="s">
        <v>79</v>
      </c>
    </row>
    <row r="15" spans="1:18" ht="12.75">
      <c r="A15" s="22" t="s">
        <v>0</v>
      </c>
      <c r="B15" s="2" t="s">
        <v>1</v>
      </c>
      <c r="D15" s="4" t="s">
        <v>5</v>
      </c>
      <c r="E15" s="22" t="s">
        <v>0</v>
      </c>
      <c r="G15" s="22" t="s">
        <v>0</v>
      </c>
      <c r="H15" s="2" t="s">
        <v>2</v>
      </c>
      <c r="J15" s="4" t="s">
        <v>6</v>
      </c>
      <c r="K15" s="22" t="s">
        <v>0</v>
      </c>
      <c r="L15" s="2" t="s">
        <v>82</v>
      </c>
      <c r="M15" s="22" t="s">
        <v>0</v>
      </c>
      <c r="N15" s="2" t="s">
        <v>82</v>
      </c>
      <c r="P15" s="4" t="s">
        <v>7</v>
      </c>
      <c r="Q15" s="22" t="s">
        <v>0</v>
      </c>
      <c r="R15" s="2" t="s">
        <v>83</v>
      </c>
    </row>
    <row r="16" spans="1:18" ht="12.75">
      <c r="A16" s="22" t="s">
        <v>1</v>
      </c>
      <c r="B16" s="2" t="s">
        <v>151</v>
      </c>
      <c r="E16" s="22" t="s">
        <v>1</v>
      </c>
      <c r="F16" s="2" t="s">
        <v>71</v>
      </c>
      <c r="G16" s="22" t="s">
        <v>1</v>
      </c>
      <c r="H16" s="2" t="s">
        <v>309</v>
      </c>
      <c r="K16" s="22" t="s">
        <v>1</v>
      </c>
      <c r="M16" s="22" t="s">
        <v>1</v>
      </c>
      <c r="N16" s="2" t="s">
        <v>34</v>
      </c>
      <c r="Q16" s="22" t="s">
        <v>1</v>
      </c>
      <c r="R16" s="2" t="s">
        <v>45</v>
      </c>
    </row>
    <row r="17" spans="1:18" ht="12.75">
      <c r="A17" s="22" t="s">
        <v>2</v>
      </c>
      <c r="B17" s="2" t="s">
        <v>27</v>
      </c>
      <c r="C17" s="22" t="s">
        <v>8</v>
      </c>
      <c r="D17" s="5" t="s">
        <v>9</v>
      </c>
      <c r="E17" s="22" t="s">
        <v>2</v>
      </c>
      <c r="F17" s="3" t="s">
        <v>17</v>
      </c>
      <c r="G17" s="22" t="s">
        <v>2</v>
      </c>
      <c r="H17" s="2" t="s">
        <v>56</v>
      </c>
      <c r="I17" s="22" t="s">
        <v>10</v>
      </c>
      <c r="J17" s="5" t="s">
        <v>11</v>
      </c>
      <c r="K17" s="22" t="s">
        <v>2</v>
      </c>
      <c r="L17" s="3" t="s">
        <v>30</v>
      </c>
      <c r="M17" s="22" t="s">
        <v>2</v>
      </c>
      <c r="N17" s="2" t="s">
        <v>77</v>
      </c>
      <c r="O17" s="22" t="s">
        <v>12</v>
      </c>
      <c r="P17" s="5" t="s">
        <v>13</v>
      </c>
      <c r="Q17" s="22" t="s">
        <v>2</v>
      </c>
      <c r="R17" s="3" t="s">
        <v>55</v>
      </c>
    </row>
    <row r="18" spans="1:18" ht="13.5" thickBot="1">
      <c r="A18" s="22" t="s">
        <v>3</v>
      </c>
      <c r="B18" s="2" t="s">
        <v>23</v>
      </c>
      <c r="D18" s="4" t="s">
        <v>14</v>
      </c>
      <c r="E18" s="22" t="s">
        <v>3</v>
      </c>
      <c r="F18" s="2" t="s">
        <v>26</v>
      </c>
      <c r="G18" s="22" t="s">
        <v>3</v>
      </c>
      <c r="H18" s="2" t="s">
        <v>48</v>
      </c>
      <c r="J18" s="4" t="s">
        <v>14</v>
      </c>
      <c r="K18" s="22" t="s">
        <v>3</v>
      </c>
      <c r="L18" s="2" t="s">
        <v>50</v>
      </c>
      <c r="M18" s="22" t="s">
        <v>3</v>
      </c>
      <c r="P18" s="4" t="s">
        <v>14</v>
      </c>
      <c r="Q18" s="22" t="s">
        <v>3</v>
      </c>
      <c r="R18" s="2" t="s">
        <v>23</v>
      </c>
    </row>
    <row r="19" spans="1:17" ht="13.5" thickBot="1">
      <c r="A19" s="22" t="s">
        <v>4</v>
      </c>
      <c r="B19" s="2" t="s">
        <v>20</v>
      </c>
      <c r="D19" s="6" t="s">
        <v>304</v>
      </c>
      <c r="E19" s="22" t="s">
        <v>4</v>
      </c>
      <c r="F19" s="2" t="s">
        <v>36</v>
      </c>
      <c r="G19" s="22" t="s">
        <v>4</v>
      </c>
      <c r="H19" s="2" t="s">
        <v>25</v>
      </c>
      <c r="J19" s="6" t="s">
        <v>310</v>
      </c>
      <c r="K19" s="22" t="s">
        <v>4</v>
      </c>
      <c r="L19" s="2" t="s">
        <v>30</v>
      </c>
      <c r="M19" s="22" t="s">
        <v>4</v>
      </c>
      <c r="N19" s="2" t="s">
        <v>73</v>
      </c>
      <c r="P19" s="6" t="s">
        <v>317</v>
      </c>
      <c r="Q19" s="22" t="s">
        <v>4</v>
      </c>
    </row>
    <row r="21" spans="1:18" ht="12.75">
      <c r="A21" s="7" t="s">
        <v>87</v>
      </c>
      <c r="B21" s="7" t="s">
        <v>87</v>
      </c>
      <c r="C21" s="7">
        <v>27</v>
      </c>
      <c r="D21" s="7" t="s">
        <v>322</v>
      </c>
      <c r="E21" s="7" t="s">
        <v>87</v>
      </c>
      <c r="F21" s="7" t="s">
        <v>87</v>
      </c>
      <c r="G21" s="7" t="s">
        <v>87</v>
      </c>
      <c r="H21" s="7" t="s">
        <v>87</v>
      </c>
      <c r="I21" s="7" t="s">
        <v>87</v>
      </c>
      <c r="J21" s="7" t="s">
        <v>87</v>
      </c>
      <c r="K21" s="7">
        <v>27</v>
      </c>
      <c r="L21" s="7" t="s">
        <v>91</v>
      </c>
      <c r="M21" s="7" t="s">
        <v>87</v>
      </c>
      <c r="N21" s="7" t="s">
        <v>87</v>
      </c>
      <c r="O21" s="7" t="s">
        <v>87</v>
      </c>
      <c r="P21" s="7" t="s">
        <v>87</v>
      </c>
      <c r="Q21" s="7">
        <v>18</v>
      </c>
      <c r="R21" s="7" t="s">
        <v>97</v>
      </c>
    </row>
    <row r="22" spans="1:18" ht="12.75">
      <c r="A22" s="7" t="s">
        <v>87</v>
      </c>
      <c r="B22" s="7" t="s">
        <v>87</v>
      </c>
      <c r="C22" s="7">
        <v>18</v>
      </c>
      <c r="D22" s="7" t="s">
        <v>88</v>
      </c>
      <c r="E22" s="7" t="s">
        <v>87</v>
      </c>
      <c r="F22" s="7" t="s">
        <v>87</v>
      </c>
      <c r="G22" s="7" t="s">
        <v>87</v>
      </c>
      <c r="H22" s="7" t="s">
        <v>87</v>
      </c>
      <c r="I22" s="7" t="s">
        <v>87</v>
      </c>
      <c r="J22" s="7" t="s">
        <v>87</v>
      </c>
      <c r="K22" s="7">
        <v>18</v>
      </c>
      <c r="L22" s="7" t="s">
        <v>91</v>
      </c>
      <c r="M22" s="7" t="s">
        <v>87</v>
      </c>
      <c r="N22" s="7" t="s">
        <v>87</v>
      </c>
      <c r="O22" s="7" t="s">
        <v>87</v>
      </c>
      <c r="P22" s="7" t="s">
        <v>87</v>
      </c>
      <c r="Q22" s="7">
        <v>23</v>
      </c>
      <c r="R22" s="7" t="s">
        <v>101</v>
      </c>
    </row>
    <row r="23" spans="1:18" ht="12.75">
      <c r="A23" s="7" t="s">
        <v>87</v>
      </c>
      <c r="B23" s="7" t="s">
        <v>87</v>
      </c>
      <c r="C23" s="7">
        <v>27</v>
      </c>
      <c r="D23" s="7" t="s">
        <v>323</v>
      </c>
      <c r="E23" s="7" t="s">
        <v>87</v>
      </c>
      <c r="F23" s="7" t="s">
        <v>87</v>
      </c>
      <c r="G23" s="7" t="s">
        <v>87</v>
      </c>
      <c r="H23" s="7" t="s">
        <v>87</v>
      </c>
      <c r="I23" s="7" t="s">
        <v>87</v>
      </c>
      <c r="J23" s="7" t="s">
        <v>87</v>
      </c>
      <c r="K23" s="7">
        <v>18</v>
      </c>
      <c r="L23" s="7" t="s">
        <v>133</v>
      </c>
      <c r="M23" s="7" t="s">
        <v>87</v>
      </c>
      <c r="N23" s="7" t="s">
        <v>87</v>
      </c>
      <c r="O23" s="7" t="s">
        <v>87</v>
      </c>
      <c r="P23" s="7" t="s">
        <v>87</v>
      </c>
      <c r="Q23" s="7">
        <v>18</v>
      </c>
      <c r="R23" s="7" t="s">
        <v>97</v>
      </c>
    </row>
    <row r="24" spans="1:18" ht="12.75">
      <c r="A24" s="7" t="s">
        <v>87</v>
      </c>
      <c r="B24" s="7" t="s">
        <v>87</v>
      </c>
      <c r="C24" s="7">
        <v>27</v>
      </c>
      <c r="D24" s="7" t="s">
        <v>323</v>
      </c>
      <c r="E24" s="7" t="s">
        <v>87</v>
      </c>
      <c r="F24" s="7" t="s">
        <v>87</v>
      </c>
      <c r="G24" s="7">
        <v>30</v>
      </c>
      <c r="H24" s="7" t="s">
        <v>326</v>
      </c>
      <c r="I24" s="7" t="s">
        <v>87</v>
      </c>
      <c r="J24" s="7" t="s">
        <v>87</v>
      </c>
      <c r="K24" s="7" t="s">
        <v>87</v>
      </c>
      <c r="L24" s="7" t="s">
        <v>87</v>
      </c>
      <c r="M24" s="7" t="s">
        <v>87</v>
      </c>
      <c r="N24" s="7" t="s">
        <v>87</v>
      </c>
      <c r="O24" s="7" t="s">
        <v>87</v>
      </c>
      <c r="P24" s="7" t="s">
        <v>87</v>
      </c>
      <c r="Q24" s="7">
        <v>18</v>
      </c>
      <c r="R24" s="7" t="s">
        <v>101</v>
      </c>
    </row>
    <row r="25" spans="1:18" ht="12.75">
      <c r="A25" s="7" t="s">
        <v>87</v>
      </c>
      <c r="B25" s="7" t="s">
        <v>87</v>
      </c>
      <c r="C25" s="7">
        <v>18</v>
      </c>
      <c r="D25" s="7" t="s">
        <v>88</v>
      </c>
      <c r="E25" s="7" t="s">
        <v>87</v>
      </c>
      <c r="F25" s="7" t="s">
        <v>87</v>
      </c>
      <c r="G25" s="7" t="s">
        <v>87</v>
      </c>
      <c r="H25" s="7" t="s">
        <v>87</v>
      </c>
      <c r="I25" s="7" t="s">
        <v>87</v>
      </c>
      <c r="J25" s="7" t="s">
        <v>87</v>
      </c>
      <c r="K25" s="7">
        <v>18</v>
      </c>
      <c r="L25" s="7" t="s">
        <v>133</v>
      </c>
      <c r="M25" s="7" t="s">
        <v>87</v>
      </c>
      <c r="N25" s="7" t="s">
        <v>87</v>
      </c>
      <c r="O25" s="7" t="s">
        <v>87</v>
      </c>
      <c r="P25" s="7" t="s">
        <v>87</v>
      </c>
      <c r="Q25" s="7">
        <v>18</v>
      </c>
      <c r="R25" s="7" t="s">
        <v>101</v>
      </c>
    </row>
    <row r="26" spans="1:18" ht="12.75">
      <c r="A26" s="7" t="s">
        <v>87</v>
      </c>
      <c r="B26" s="7" t="s">
        <v>87</v>
      </c>
      <c r="C26" s="7">
        <v>18</v>
      </c>
      <c r="D26" s="7" t="s">
        <v>102</v>
      </c>
      <c r="E26" s="7" t="s">
        <v>87</v>
      </c>
      <c r="F26" s="7" t="s">
        <v>87</v>
      </c>
      <c r="G26" s="7">
        <v>22</v>
      </c>
      <c r="H26" s="7" t="s">
        <v>107</v>
      </c>
      <c r="I26" s="7" t="s">
        <v>87</v>
      </c>
      <c r="J26" s="7" t="s">
        <v>87</v>
      </c>
      <c r="K26" s="7" t="s">
        <v>87</v>
      </c>
      <c r="L26" s="7" t="s">
        <v>87</v>
      </c>
      <c r="M26" s="7" t="s">
        <v>87</v>
      </c>
      <c r="N26" s="7" t="s">
        <v>87</v>
      </c>
      <c r="O26" s="7" t="s">
        <v>87</v>
      </c>
      <c r="P26" s="7" t="s">
        <v>87</v>
      </c>
      <c r="Q26" s="7">
        <v>18</v>
      </c>
      <c r="R26" s="7" t="s">
        <v>101</v>
      </c>
    </row>
    <row r="28" spans="1:16" ht="12.75">
      <c r="A28" s="10" t="str">
        <f>$A$1&amp;"/4"</f>
        <v>4/4</v>
      </c>
      <c r="C28" s="22" t="s">
        <v>0</v>
      </c>
      <c r="D28" s="2" t="s">
        <v>4</v>
      </c>
      <c r="G28" s="10" t="str">
        <f>$A$1&amp;"/5"</f>
        <v>4/5</v>
      </c>
      <c r="I28" s="22" t="s">
        <v>0</v>
      </c>
      <c r="J28" s="2" t="s">
        <v>46</v>
      </c>
      <c r="M28" s="10" t="str">
        <f>$A$1&amp;"/6"</f>
        <v>4/6</v>
      </c>
      <c r="O28" s="22" t="s">
        <v>0</v>
      </c>
      <c r="P28" s="2" t="s">
        <v>82</v>
      </c>
    </row>
    <row r="29" spans="3:16" ht="12.75">
      <c r="C29" s="22" t="s">
        <v>1</v>
      </c>
      <c r="D29" s="2" t="s">
        <v>159</v>
      </c>
      <c r="I29" s="22" t="s">
        <v>1</v>
      </c>
      <c r="J29" s="2" t="s">
        <v>17</v>
      </c>
      <c r="O29" s="22" t="s">
        <v>1</v>
      </c>
      <c r="P29" s="2" t="s">
        <v>22</v>
      </c>
    </row>
    <row r="30" spans="3:16" ht="12.75">
      <c r="C30" s="22" t="s">
        <v>2</v>
      </c>
      <c r="D30" s="2" t="s">
        <v>40</v>
      </c>
      <c r="I30" s="22" t="s">
        <v>2</v>
      </c>
      <c r="J30" s="2" t="s">
        <v>50</v>
      </c>
      <c r="O30" s="22" t="s">
        <v>2</v>
      </c>
      <c r="P30" s="2" t="s">
        <v>84</v>
      </c>
    </row>
    <row r="31" spans="3:16" ht="12.75">
      <c r="C31" s="22" t="s">
        <v>3</v>
      </c>
      <c r="D31" s="2" t="s">
        <v>16</v>
      </c>
      <c r="I31" s="22" t="s">
        <v>3</v>
      </c>
      <c r="J31" s="2" t="s">
        <v>21</v>
      </c>
      <c r="O31" s="22" t="s">
        <v>3</v>
      </c>
      <c r="P31" s="2" t="s">
        <v>71</v>
      </c>
    </row>
    <row r="32" spans="3:16" ht="12.75">
      <c r="C32" s="22" t="s">
        <v>4</v>
      </c>
      <c r="D32" s="2" t="s">
        <v>56</v>
      </c>
      <c r="I32" s="22" t="s">
        <v>4</v>
      </c>
      <c r="J32" s="2" t="s">
        <v>140</v>
      </c>
      <c r="O32" s="22" t="s">
        <v>4</v>
      </c>
      <c r="P32" s="2" t="s">
        <v>25</v>
      </c>
    </row>
    <row r="33" spans="1:17" ht="12.75">
      <c r="A33" s="22" t="s">
        <v>0</v>
      </c>
      <c r="D33" s="4" t="s">
        <v>5</v>
      </c>
      <c r="E33" s="22" t="s">
        <v>0</v>
      </c>
      <c r="F33" s="2" t="s">
        <v>83</v>
      </c>
      <c r="G33" s="22" t="s">
        <v>0</v>
      </c>
      <c r="H33" s="2" t="s">
        <v>1</v>
      </c>
      <c r="J33" s="4" t="s">
        <v>6</v>
      </c>
      <c r="K33" s="22" t="s">
        <v>0</v>
      </c>
      <c r="L33" s="2" t="s">
        <v>4</v>
      </c>
      <c r="M33" s="22" t="s">
        <v>0</v>
      </c>
      <c r="N33" s="2" t="s">
        <v>2</v>
      </c>
      <c r="P33" s="4" t="s">
        <v>7</v>
      </c>
      <c r="Q33" s="22" t="s">
        <v>0</v>
      </c>
    </row>
    <row r="34" spans="1:18" ht="12.75">
      <c r="A34" s="22" t="s">
        <v>1</v>
      </c>
      <c r="B34" s="2" t="s">
        <v>16</v>
      </c>
      <c r="E34" s="22" t="s">
        <v>1</v>
      </c>
      <c r="F34" s="2" t="s">
        <v>25</v>
      </c>
      <c r="G34" s="22" t="s">
        <v>1</v>
      </c>
      <c r="H34" s="2" t="s">
        <v>74</v>
      </c>
      <c r="K34" s="22" t="s">
        <v>1</v>
      </c>
      <c r="L34" s="2" t="s">
        <v>18</v>
      </c>
      <c r="M34" s="22" t="s">
        <v>1</v>
      </c>
      <c r="N34" s="2" t="s">
        <v>142</v>
      </c>
      <c r="Q34" s="22" t="s">
        <v>1</v>
      </c>
      <c r="R34" s="2" t="s">
        <v>28</v>
      </c>
    </row>
    <row r="35" spans="1:18" ht="12.75">
      <c r="A35" s="22" t="s">
        <v>2</v>
      </c>
      <c r="B35" s="2" t="s">
        <v>26</v>
      </c>
      <c r="C35" s="22" t="s">
        <v>8</v>
      </c>
      <c r="D35" s="5" t="s">
        <v>9</v>
      </c>
      <c r="E35" s="22" t="s">
        <v>2</v>
      </c>
      <c r="F35" s="3" t="s">
        <v>44</v>
      </c>
      <c r="G35" s="22" t="s">
        <v>2</v>
      </c>
      <c r="H35" s="2" t="s">
        <v>21</v>
      </c>
      <c r="I35" s="22" t="s">
        <v>10</v>
      </c>
      <c r="J35" s="5" t="s">
        <v>11</v>
      </c>
      <c r="K35" s="22" t="s">
        <v>2</v>
      </c>
      <c r="L35" s="3" t="s">
        <v>73</v>
      </c>
      <c r="M35" s="22" t="s">
        <v>2</v>
      </c>
      <c r="N35" s="2" t="s">
        <v>17</v>
      </c>
      <c r="O35" s="22" t="s">
        <v>12</v>
      </c>
      <c r="P35" s="5" t="s">
        <v>13</v>
      </c>
      <c r="Q35" s="22" t="s">
        <v>2</v>
      </c>
      <c r="R35" s="3" t="s">
        <v>18</v>
      </c>
    </row>
    <row r="36" spans="1:18" ht="13.5" thickBot="1">
      <c r="A36" s="22" t="s">
        <v>3</v>
      </c>
      <c r="B36" s="2" t="s">
        <v>30</v>
      </c>
      <c r="D36" s="4" t="s">
        <v>14</v>
      </c>
      <c r="E36" s="22" t="s">
        <v>3</v>
      </c>
      <c r="F36" s="2" t="s">
        <v>18</v>
      </c>
      <c r="G36" s="22" t="s">
        <v>3</v>
      </c>
      <c r="H36" s="2" t="s">
        <v>54</v>
      </c>
      <c r="J36" s="4" t="s">
        <v>14</v>
      </c>
      <c r="K36" s="22" t="s">
        <v>3</v>
      </c>
      <c r="L36" s="2" t="s">
        <v>16</v>
      </c>
      <c r="M36" s="22" t="s">
        <v>3</v>
      </c>
      <c r="N36" s="2" t="s">
        <v>17</v>
      </c>
      <c r="P36" s="4" t="s">
        <v>14</v>
      </c>
      <c r="Q36" s="22" t="s">
        <v>3</v>
      </c>
      <c r="R36" s="2" t="s">
        <v>84</v>
      </c>
    </row>
    <row r="37" spans="1:18" ht="13.5" thickBot="1">
      <c r="A37" s="22" t="s">
        <v>4</v>
      </c>
      <c r="B37" s="2" t="s">
        <v>45</v>
      </c>
      <c r="D37" s="6" t="s">
        <v>305</v>
      </c>
      <c r="E37" s="22" t="s">
        <v>4</v>
      </c>
      <c r="F37" s="2" t="s">
        <v>60</v>
      </c>
      <c r="G37" s="22" t="s">
        <v>4</v>
      </c>
      <c r="H37" s="2" t="s">
        <v>31</v>
      </c>
      <c r="J37" s="6" t="s">
        <v>311</v>
      </c>
      <c r="K37" s="22" t="s">
        <v>4</v>
      </c>
      <c r="L37" s="2" t="s">
        <v>64</v>
      </c>
      <c r="M37" s="22" t="s">
        <v>4</v>
      </c>
      <c r="N37" s="2" t="s">
        <v>151</v>
      </c>
      <c r="P37" s="6" t="s">
        <v>318</v>
      </c>
      <c r="Q37" s="22" t="s">
        <v>4</v>
      </c>
      <c r="R37" s="2" t="s">
        <v>50</v>
      </c>
    </row>
    <row r="39" spans="1:18" ht="12.75">
      <c r="A39" s="7" t="s">
        <v>87</v>
      </c>
      <c r="B39" s="7" t="s">
        <v>87</v>
      </c>
      <c r="C39" s="7">
        <v>20</v>
      </c>
      <c r="D39" s="7" t="s">
        <v>294</v>
      </c>
      <c r="E39" s="7" t="s">
        <v>87</v>
      </c>
      <c r="F39" s="7" t="s">
        <v>87</v>
      </c>
      <c r="G39" s="7">
        <v>18</v>
      </c>
      <c r="H39" s="7" t="s">
        <v>95</v>
      </c>
      <c r="I39" s="7" t="s">
        <v>87</v>
      </c>
      <c r="J39" s="7" t="s">
        <v>87</v>
      </c>
      <c r="K39" s="7" t="s">
        <v>87</v>
      </c>
      <c r="L39" s="7" t="s">
        <v>87</v>
      </c>
      <c r="M39" s="7" t="s">
        <v>87</v>
      </c>
      <c r="N39" s="7" t="s">
        <v>87</v>
      </c>
      <c r="O39" s="7">
        <v>18</v>
      </c>
      <c r="P39" s="7" t="s">
        <v>91</v>
      </c>
      <c r="Q39" s="7" t="s">
        <v>87</v>
      </c>
      <c r="R39" s="7" t="s">
        <v>87</v>
      </c>
    </row>
    <row r="40" spans="1:18" ht="12.75">
      <c r="A40" s="7" t="s">
        <v>87</v>
      </c>
      <c r="B40" s="7" t="s">
        <v>87</v>
      </c>
      <c r="C40" s="7">
        <v>18</v>
      </c>
      <c r="D40" s="7" t="s">
        <v>107</v>
      </c>
      <c r="E40" s="7" t="s">
        <v>87</v>
      </c>
      <c r="F40" s="7" t="s">
        <v>87</v>
      </c>
      <c r="G40" s="7" t="s">
        <v>87</v>
      </c>
      <c r="H40" s="7" t="s">
        <v>87</v>
      </c>
      <c r="I40" s="7">
        <v>18</v>
      </c>
      <c r="J40" s="7" t="s">
        <v>106</v>
      </c>
      <c r="K40" s="7" t="s">
        <v>87</v>
      </c>
      <c r="L40" s="7" t="s">
        <v>87</v>
      </c>
      <c r="M40" s="7" t="s">
        <v>87</v>
      </c>
      <c r="N40" s="7" t="s">
        <v>87</v>
      </c>
      <c r="O40" s="7">
        <v>18</v>
      </c>
      <c r="P40" s="7" t="s">
        <v>91</v>
      </c>
      <c r="Q40" s="7" t="s">
        <v>87</v>
      </c>
      <c r="R40" s="7" t="s">
        <v>87</v>
      </c>
    </row>
    <row r="41" spans="1:18" ht="12.75">
      <c r="A41" s="7" t="s">
        <v>87</v>
      </c>
      <c r="B41" s="7" t="s">
        <v>87</v>
      </c>
      <c r="C41" s="7">
        <v>0</v>
      </c>
      <c r="D41" s="7" t="s">
        <v>99</v>
      </c>
      <c r="E41" s="7" t="s">
        <v>87</v>
      </c>
      <c r="F41" s="7" t="s">
        <v>87</v>
      </c>
      <c r="G41" s="7">
        <v>0</v>
      </c>
      <c r="H41" s="7" t="s">
        <v>99</v>
      </c>
      <c r="I41" s="7" t="s">
        <v>87</v>
      </c>
      <c r="J41" s="7" t="s">
        <v>87</v>
      </c>
      <c r="K41" s="7" t="s">
        <v>87</v>
      </c>
      <c r="L41" s="7" t="s">
        <v>87</v>
      </c>
      <c r="M41" s="7" t="s">
        <v>87</v>
      </c>
      <c r="N41" s="7" t="s">
        <v>87</v>
      </c>
      <c r="O41" s="7">
        <v>18</v>
      </c>
      <c r="P41" s="7" t="s">
        <v>91</v>
      </c>
      <c r="Q41" s="7" t="s">
        <v>87</v>
      </c>
      <c r="R41" s="7" t="s">
        <v>87</v>
      </c>
    </row>
    <row r="42" spans="1:18" ht="12.75">
      <c r="A42" s="7" t="s">
        <v>87</v>
      </c>
      <c r="B42" s="7" t="s">
        <v>87</v>
      </c>
      <c r="C42" s="7">
        <v>18</v>
      </c>
      <c r="D42" s="7" t="s">
        <v>294</v>
      </c>
      <c r="E42" s="7" t="s">
        <v>87</v>
      </c>
      <c r="F42" s="7" t="s">
        <v>87</v>
      </c>
      <c r="G42" s="7">
        <v>18</v>
      </c>
      <c r="H42" s="7" t="s">
        <v>95</v>
      </c>
      <c r="I42" s="7" t="s">
        <v>87</v>
      </c>
      <c r="J42" s="7" t="s">
        <v>87</v>
      </c>
      <c r="K42" s="7" t="s">
        <v>87</v>
      </c>
      <c r="L42" s="7" t="s">
        <v>87</v>
      </c>
      <c r="M42" s="7" t="s">
        <v>87</v>
      </c>
      <c r="N42" s="7" t="s">
        <v>87</v>
      </c>
      <c r="O42" s="7">
        <v>18</v>
      </c>
      <c r="P42" s="7" t="s">
        <v>88</v>
      </c>
      <c r="Q42" s="7" t="s">
        <v>87</v>
      </c>
      <c r="R42" s="7" t="s">
        <v>87</v>
      </c>
    </row>
    <row r="43" spans="1:18" ht="12.75">
      <c r="A43" s="7" t="s">
        <v>87</v>
      </c>
      <c r="B43" s="7" t="s">
        <v>87</v>
      </c>
      <c r="C43" s="7">
        <v>0</v>
      </c>
      <c r="D43" s="7" t="s">
        <v>99</v>
      </c>
      <c r="E43" s="7" t="s">
        <v>87</v>
      </c>
      <c r="F43" s="7" t="s">
        <v>87</v>
      </c>
      <c r="G43" s="7">
        <v>18</v>
      </c>
      <c r="H43" s="7" t="s">
        <v>95</v>
      </c>
      <c r="I43" s="7" t="s">
        <v>87</v>
      </c>
      <c r="J43" s="7" t="s">
        <v>87</v>
      </c>
      <c r="K43" s="7" t="s">
        <v>87</v>
      </c>
      <c r="L43" s="7" t="s">
        <v>87</v>
      </c>
      <c r="M43" s="7" t="s">
        <v>87</v>
      </c>
      <c r="N43" s="7" t="s">
        <v>87</v>
      </c>
      <c r="O43" s="7">
        <v>18</v>
      </c>
      <c r="P43" s="7" t="s">
        <v>91</v>
      </c>
      <c r="Q43" s="7" t="s">
        <v>87</v>
      </c>
      <c r="R43" s="7" t="s">
        <v>87</v>
      </c>
    </row>
    <row r="44" spans="1:18" ht="12.75">
      <c r="A44" s="7" t="s">
        <v>87</v>
      </c>
      <c r="B44" s="7" t="s">
        <v>87</v>
      </c>
      <c r="C44" s="7">
        <v>18</v>
      </c>
      <c r="D44" s="7" t="s">
        <v>294</v>
      </c>
      <c r="E44" s="7" t="s">
        <v>87</v>
      </c>
      <c r="F44" s="7" t="s">
        <v>87</v>
      </c>
      <c r="G44" s="7" t="s">
        <v>87</v>
      </c>
      <c r="H44" s="7" t="s">
        <v>87</v>
      </c>
      <c r="I44" s="7">
        <v>18</v>
      </c>
      <c r="J44" s="7" t="s">
        <v>106</v>
      </c>
      <c r="K44" s="7" t="s">
        <v>87</v>
      </c>
      <c r="L44" s="7" t="s">
        <v>87</v>
      </c>
      <c r="M44" s="7" t="s">
        <v>87</v>
      </c>
      <c r="N44" s="7" t="s">
        <v>87</v>
      </c>
      <c r="O44" s="7">
        <v>18</v>
      </c>
      <c r="P44" s="7" t="s">
        <v>88</v>
      </c>
      <c r="Q44" s="7" t="s">
        <v>87</v>
      </c>
      <c r="R44" s="7" t="s">
        <v>87</v>
      </c>
    </row>
    <row r="46" spans="1:16" ht="12.75">
      <c r="A46" s="10" t="str">
        <f>$A$1&amp;"/7"</f>
        <v>4/7</v>
      </c>
      <c r="C46" s="22" t="s">
        <v>0</v>
      </c>
      <c r="D46" s="2" t="s">
        <v>2</v>
      </c>
      <c r="G46" s="10" t="str">
        <f>$A$1&amp;"/8"</f>
        <v>4/8</v>
      </c>
      <c r="I46" s="22" t="s">
        <v>0</v>
      </c>
      <c r="J46" s="2" t="s">
        <v>4</v>
      </c>
      <c r="M46" s="10" t="str">
        <f>$A$1&amp;"/9"</f>
        <v>4/9</v>
      </c>
      <c r="O46" s="22" t="s">
        <v>0</v>
      </c>
      <c r="P46" s="2" t="s">
        <v>46</v>
      </c>
    </row>
    <row r="47" spans="3:16" ht="12.75">
      <c r="C47" s="22" t="s">
        <v>1</v>
      </c>
      <c r="D47" s="2" t="s">
        <v>49</v>
      </c>
      <c r="I47" s="22" t="s">
        <v>1</v>
      </c>
      <c r="J47" s="2" t="s">
        <v>22</v>
      </c>
      <c r="O47" s="22" t="s">
        <v>1</v>
      </c>
      <c r="P47" s="2" t="s">
        <v>29</v>
      </c>
    </row>
    <row r="48" spans="3:16" ht="12.75">
      <c r="C48" s="22" t="s">
        <v>2</v>
      </c>
      <c r="D48" s="2" t="s">
        <v>31</v>
      </c>
      <c r="I48" s="22" t="s">
        <v>2</v>
      </c>
      <c r="J48" s="2" t="s">
        <v>26</v>
      </c>
      <c r="O48" s="22" t="s">
        <v>2</v>
      </c>
      <c r="P48" s="2" t="s">
        <v>25</v>
      </c>
    </row>
    <row r="49" spans="3:16" ht="12.75">
      <c r="C49" s="22" t="s">
        <v>3</v>
      </c>
      <c r="D49" s="2" t="s">
        <v>135</v>
      </c>
      <c r="I49" s="22" t="s">
        <v>3</v>
      </c>
      <c r="J49" s="2" t="s">
        <v>19</v>
      </c>
      <c r="O49" s="22" t="s">
        <v>3</v>
      </c>
      <c r="P49" s="2" t="s">
        <v>85</v>
      </c>
    </row>
    <row r="50" spans="3:16" ht="12.75">
      <c r="C50" s="22" t="s">
        <v>4</v>
      </c>
      <c r="D50" s="2" t="s">
        <v>55</v>
      </c>
      <c r="I50" s="22" t="s">
        <v>4</v>
      </c>
      <c r="J50" s="2" t="s">
        <v>30</v>
      </c>
      <c r="O50" s="22" t="s">
        <v>4</v>
      </c>
      <c r="P50" s="2" t="s">
        <v>34</v>
      </c>
    </row>
    <row r="51" spans="1:18" ht="12.75">
      <c r="A51" s="22" t="s">
        <v>0</v>
      </c>
      <c r="D51" s="4" t="s">
        <v>5</v>
      </c>
      <c r="E51" s="22" t="s">
        <v>0</v>
      </c>
      <c r="F51" s="2" t="s">
        <v>63</v>
      </c>
      <c r="G51" s="22" t="s">
        <v>0</v>
      </c>
      <c r="H51" s="2" t="s">
        <v>41</v>
      </c>
      <c r="J51" s="4" t="s">
        <v>6</v>
      </c>
      <c r="K51" s="22" t="s">
        <v>0</v>
      </c>
      <c r="L51" s="2" t="s">
        <v>2</v>
      </c>
      <c r="M51" s="22" t="s">
        <v>0</v>
      </c>
      <c r="N51" s="2" t="s">
        <v>1</v>
      </c>
      <c r="P51" s="4" t="s">
        <v>7</v>
      </c>
      <c r="Q51" s="22" t="s">
        <v>0</v>
      </c>
      <c r="R51" s="2" t="s">
        <v>4</v>
      </c>
    </row>
    <row r="52" spans="1:18" ht="12.75">
      <c r="A52" s="22" t="s">
        <v>1</v>
      </c>
      <c r="B52" s="2" t="s">
        <v>228</v>
      </c>
      <c r="E52" s="22" t="s">
        <v>1</v>
      </c>
      <c r="G52" s="22" t="s">
        <v>1</v>
      </c>
      <c r="H52" s="2" t="s">
        <v>28</v>
      </c>
      <c r="K52" s="22" t="s">
        <v>1</v>
      </c>
      <c r="L52" s="2" t="s">
        <v>142</v>
      </c>
      <c r="M52" s="22" t="s">
        <v>1</v>
      </c>
      <c r="N52" s="2" t="s">
        <v>177</v>
      </c>
      <c r="Q52" s="22" t="s">
        <v>1</v>
      </c>
      <c r="R52" s="2" t="s">
        <v>24</v>
      </c>
    </row>
    <row r="53" spans="1:18" ht="12.75">
      <c r="A53" s="22" t="s">
        <v>2</v>
      </c>
      <c r="B53" s="2" t="s">
        <v>49</v>
      </c>
      <c r="C53" s="22" t="s">
        <v>8</v>
      </c>
      <c r="D53" s="5" t="s">
        <v>9</v>
      </c>
      <c r="E53" s="22" t="s">
        <v>2</v>
      </c>
      <c r="F53" s="3" t="s">
        <v>170</v>
      </c>
      <c r="G53" s="22" t="s">
        <v>2</v>
      </c>
      <c r="H53" s="2" t="s">
        <v>44</v>
      </c>
      <c r="I53" s="22" t="s">
        <v>10</v>
      </c>
      <c r="J53" s="5" t="s">
        <v>11</v>
      </c>
      <c r="K53" s="22" t="s">
        <v>2</v>
      </c>
      <c r="L53" s="3" t="s">
        <v>40</v>
      </c>
      <c r="M53" s="22" t="s">
        <v>2</v>
      </c>
      <c r="N53" s="2" t="s">
        <v>52</v>
      </c>
      <c r="O53" s="22" t="s">
        <v>12</v>
      </c>
      <c r="P53" s="5" t="s">
        <v>13</v>
      </c>
      <c r="Q53" s="22" t="s">
        <v>2</v>
      </c>
      <c r="R53" s="3" t="s">
        <v>50</v>
      </c>
    </row>
    <row r="54" spans="1:18" ht="13.5" thickBot="1">
      <c r="A54" s="22" t="s">
        <v>3</v>
      </c>
      <c r="B54" s="2" t="s">
        <v>34</v>
      </c>
      <c r="D54" s="4" t="s">
        <v>14</v>
      </c>
      <c r="E54" s="22" t="s">
        <v>3</v>
      </c>
      <c r="F54" s="2" t="s">
        <v>26</v>
      </c>
      <c r="G54" s="22" t="s">
        <v>3</v>
      </c>
      <c r="H54" s="2" t="s">
        <v>40</v>
      </c>
      <c r="J54" s="4" t="s">
        <v>14</v>
      </c>
      <c r="K54" s="22" t="s">
        <v>3</v>
      </c>
      <c r="L54" s="2" t="s">
        <v>49</v>
      </c>
      <c r="M54" s="22" t="s">
        <v>3</v>
      </c>
      <c r="P54" s="4" t="s">
        <v>14</v>
      </c>
      <c r="Q54" s="22" t="s">
        <v>3</v>
      </c>
      <c r="R54" s="2" t="s">
        <v>81</v>
      </c>
    </row>
    <row r="55" spans="1:18" ht="13.5" thickBot="1">
      <c r="A55" s="22" t="s">
        <v>4</v>
      </c>
      <c r="B55" s="2" t="s">
        <v>20</v>
      </c>
      <c r="D55" s="6" t="s">
        <v>212</v>
      </c>
      <c r="E55" s="22" t="s">
        <v>4</v>
      </c>
      <c r="F55" s="2" t="s">
        <v>29</v>
      </c>
      <c r="G55" s="22" t="s">
        <v>4</v>
      </c>
      <c r="H55" s="2" t="s">
        <v>56</v>
      </c>
      <c r="J55" s="6" t="s">
        <v>312</v>
      </c>
      <c r="K55" s="22" t="s">
        <v>4</v>
      </c>
      <c r="L55" s="2" t="s">
        <v>48</v>
      </c>
      <c r="M55" s="22" t="s">
        <v>4</v>
      </c>
      <c r="N55" s="2" t="s">
        <v>48</v>
      </c>
      <c r="P55" s="6" t="s">
        <v>312</v>
      </c>
      <c r="Q55" s="22" t="s">
        <v>4</v>
      </c>
      <c r="R55" s="2" t="s">
        <v>61</v>
      </c>
    </row>
    <row r="57" spans="1:18" ht="12.75">
      <c r="A57" s="7" t="s">
        <v>87</v>
      </c>
      <c r="B57" s="7" t="s">
        <v>87</v>
      </c>
      <c r="C57" s="7" t="s">
        <v>87</v>
      </c>
      <c r="D57" s="7" t="s">
        <v>87</v>
      </c>
      <c r="E57" s="7">
        <v>22</v>
      </c>
      <c r="F57" s="7" t="s">
        <v>90</v>
      </c>
      <c r="G57" s="7">
        <v>18</v>
      </c>
      <c r="H57" s="7" t="s">
        <v>93</v>
      </c>
      <c r="I57" s="7" t="s">
        <v>87</v>
      </c>
      <c r="J57" s="7" t="s">
        <v>87</v>
      </c>
      <c r="K57" s="7" t="s">
        <v>87</v>
      </c>
      <c r="L57" s="7" t="s">
        <v>87</v>
      </c>
      <c r="M57" s="7" t="s">
        <v>87</v>
      </c>
      <c r="N57" s="7" t="s">
        <v>87</v>
      </c>
      <c r="O57" s="7" t="s">
        <v>87</v>
      </c>
      <c r="P57" s="7" t="s">
        <v>87</v>
      </c>
      <c r="Q57" s="7">
        <v>22</v>
      </c>
      <c r="R57" s="7" t="s">
        <v>105</v>
      </c>
    </row>
    <row r="58" spans="1:18" ht="12.75">
      <c r="A58" s="7" t="s">
        <v>87</v>
      </c>
      <c r="B58" s="7" t="s">
        <v>87</v>
      </c>
      <c r="C58" s="7" t="s">
        <v>87</v>
      </c>
      <c r="D58" s="7" t="s">
        <v>87</v>
      </c>
      <c r="E58" s="7">
        <v>18</v>
      </c>
      <c r="F58" s="7" t="s">
        <v>90</v>
      </c>
      <c r="G58" s="7">
        <v>18</v>
      </c>
      <c r="H58" s="7" t="s">
        <v>94</v>
      </c>
      <c r="I58" s="7" t="s">
        <v>87</v>
      </c>
      <c r="J58" s="7" t="s">
        <v>87</v>
      </c>
      <c r="K58" s="7" t="s">
        <v>87</v>
      </c>
      <c r="L58" s="7" t="s">
        <v>87</v>
      </c>
      <c r="M58" s="7" t="s">
        <v>87</v>
      </c>
      <c r="N58" s="7" t="s">
        <v>87</v>
      </c>
      <c r="O58" s="7" t="s">
        <v>87</v>
      </c>
      <c r="P58" s="7" t="s">
        <v>87</v>
      </c>
      <c r="Q58" s="7">
        <v>24</v>
      </c>
      <c r="R58" s="7" t="s">
        <v>331</v>
      </c>
    </row>
    <row r="59" spans="1:18" ht="12.75">
      <c r="A59" s="7" t="s">
        <v>87</v>
      </c>
      <c r="B59" s="7" t="s">
        <v>87</v>
      </c>
      <c r="C59" s="7" t="s">
        <v>87</v>
      </c>
      <c r="D59" s="7" t="s">
        <v>87</v>
      </c>
      <c r="E59" s="7">
        <v>18</v>
      </c>
      <c r="F59" s="7" t="s">
        <v>91</v>
      </c>
      <c r="G59" s="7">
        <v>18</v>
      </c>
      <c r="H59" s="7" t="s">
        <v>93</v>
      </c>
      <c r="I59" s="7" t="s">
        <v>87</v>
      </c>
      <c r="J59" s="7" t="s">
        <v>87</v>
      </c>
      <c r="K59" s="7" t="s">
        <v>87</v>
      </c>
      <c r="L59" s="7" t="s">
        <v>87</v>
      </c>
      <c r="M59" s="7" t="s">
        <v>87</v>
      </c>
      <c r="N59" s="7" t="s">
        <v>87</v>
      </c>
      <c r="O59" s="7" t="s">
        <v>87</v>
      </c>
      <c r="P59" s="7" t="s">
        <v>87</v>
      </c>
      <c r="Q59" s="7">
        <v>0</v>
      </c>
      <c r="R59" s="7" t="s">
        <v>99</v>
      </c>
    </row>
    <row r="60" spans="1:18" ht="12.75">
      <c r="A60" s="7" t="s">
        <v>87</v>
      </c>
      <c r="B60" s="7" t="s">
        <v>87</v>
      </c>
      <c r="C60" s="7" t="s">
        <v>87</v>
      </c>
      <c r="D60" s="7" t="s">
        <v>87</v>
      </c>
      <c r="E60" s="7">
        <v>18</v>
      </c>
      <c r="F60" s="7" t="s">
        <v>88</v>
      </c>
      <c r="G60" s="7">
        <v>18</v>
      </c>
      <c r="H60" s="7" t="s">
        <v>93</v>
      </c>
      <c r="I60" s="7" t="s">
        <v>87</v>
      </c>
      <c r="J60" s="7" t="s">
        <v>87</v>
      </c>
      <c r="K60" s="7" t="s">
        <v>87</v>
      </c>
      <c r="L60" s="7" t="s">
        <v>87</v>
      </c>
      <c r="M60" s="7" t="s">
        <v>87</v>
      </c>
      <c r="N60" s="7" t="s">
        <v>87</v>
      </c>
      <c r="O60" s="7" t="s">
        <v>87</v>
      </c>
      <c r="P60" s="7" t="s">
        <v>87</v>
      </c>
      <c r="Q60" s="7">
        <v>20</v>
      </c>
      <c r="R60" s="7" t="s">
        <v>105</v>
      </c>
    </row>
    <row r="61" spans="1:18" ht="12.75">
      <c r="A61" s="7" t="s">
        <v>87</v>
      </c>
      <c r="B61" s="7" t="s">
        <v>87</v>
      </c>
      <c r="C61" s="7" t="s">
        <v>87</v>
      </c>
      <c r="D61" s="7" t="s">
        <v>87</v>
      </c>
      <c r="E61" s="7">
        <v>18</v>
      </c>
      <c r="F61" s="7" t="s">
        <v>90</v>
      </c>
      <c r="G61" s="7" t="s">
        <v>87</v>
      </c>
      <c r="H61" s="7" t="s">
        <v>87</v>
      </c>
      <c r="I61" s="7">
        <v>24</v>
      </c>
      <c r="J61" s="7" t="s">
        <v>250</v>
      </c>
      <c r="K61" s="7" t="s">
        <v>87</v>
      </c>
      <c r="L61" s="7" t="s">
        <v>87</v>
      </c>
      <c r="M61" s="7" t="s">
        <v>87</v>
      </c>
      <c r="N61" s="7" t="s">
        <v>87</v>
      </c>
      <c r="O61" s="7" t="s">
        <v>87</v>
      </c>
      <c r="P61" s="7" t="s">
        <v>87</v>
      </c>
      <c r="Q61" s="7">
        <v>27</v>
      </c>
      <c r="R61" s="7" t="s">
        <v>105</v>
      </c>
    </row>
    <row r="62" spans="1:18" ht="12.75">
      <c r="A62" s="7" t="s">
        <v>87</v>
      </c>
      <c r="B62" s="7" t="s">
        <v>87</v>
      </c>
      <c r="C62" s="7" t="s">
        <v>87</v>
      </c>
      <c r="D62" s="7" t="s">
        <v>87</v>
      </c>
      <c r="E62" s="7">
        <v>18</v>
      </c>
      <c r="F62" s="7" t="s">
        <v>102</v>
      </c>
      <c r="G62" s="7">
        <v>18</v>
      </c>
      <c r="H62" s="7" t="s">
        <v>102</v>
      </c>
      <c r="I62" s="7" t="s">
        <v>87</v>
      </c>
      <c r="J62" s="7" t="s">
        <v>87</v>
      </c>
      <c r="K62" s="7" t="s">
        <v>87</v>
      </c>
      <c r="L62" s="7" t="s">
        <v>87</v>
      </c>
      <c r="M62" s="7">
        <v>18</v>
      </c>
      <c r="N62" s="7" t="s">
        <v>112</v>
      </c>
      <c r="O62" s="7" t="s">
        <v>87</v>
      </c>
      <c r="P62" s="7" t="s">
        <v>87</v>
      </c>
      <c r="Q62" s="7" t="s">
        <v>87</v>
      </c>
      <c r="R62" s="7" t="s">
        <v>87</v>
      </c>
    </row>
    <row r="63" spans="3:17" ht="12.75">
      <c r="C63" s="22" t="s">
        <v>87</v>
      </c>
      <c r="D63" s="2" t="s">
        <v>87</v>
      </c>
      <c r="G63" s="23" t="s">
        <v>87</v>
      </c>
      <c r="O63" s="22" t="s">
        <v>87</v>
      </c>
      <c r="P63" s="2" t="s">
        <v>87</v>
      </c>
      <c r="Q63" s="23" t="s">
        <v>87</v>
      </c>
    </row>
    <row r="65" spans="2:18" ht="12.75">
      <c r="B65" s="2" t="s">
        <v>219</v>
      </c>
      <c r="D65" s="2" t="s">
        <v>220</v>
      </c>
      <c r="F65" s="2" t="s">
        <v>156</v>
      </c>
      <c r="H65" s="2" t="s">
        <v>220</v>
      </c>
      <c r="I65" s="23"/>
      <c r="J65" s="2" t="s">
        <v>156</v>
      </c>
      <c r="L65" s="2" t="s">
        <v>219</v>
      </c>
      <c r="N65" s="2" t="s">
        <v>156</v>
      </c>
      <c r="O65" s="23"/>
      <c r="P65" s="2" t="s">
        <v>219</v>
      </c>
      <c r="R65" s="2" t="s">
        <v>220</v>
      </c>
    </row>
    <row r="66" spans="2:18" ht="12.75">
      <c r="B66" s="2" t="s">
        <v>139</v>
      </c>
      <c r="D66" s="2" t="s">
        <v>132</v>
      </c>
      <c r="F66" s="2" t="s">
        <v>218</v>
      </c>
      <c r="H66" s="2" t="s">
        <v>132</v>
      </c>
      <c r="I66" s="23"/>
      <c r="J66" s="2" t="s">
        <v>218</v>
      </c>
      <c r="L66" s="2" t="s">
        <v>139</v>
      </c>
      <c r="N66" s="2" t="s">
        <v>218</v>
      </c>
      <c r="O66" s="23"/>
      <c r="P66" s="2" t="s">
        <v>139</v>
      </c>
      <c r="R66" s="2" t="s">
        <v>132</v>
      </c>
    </row>
    <row r="67" spans="2:18" ht="12.75">
      <c r="B67" s="2" t="s">
        <v>214</v>
      </c>
      <c r="D67" s="2" t="s">
        <v>299</v>
      </c>
      <c r="E67" s="22"/>
      <c r="F67" s="2" t="s">
        <v>165</v>
      </c>
      <c r="H67" s="2" t="s">
        <v>299</v>
      </c>
      <c r="J67" s="2" t="s">
        <v>165</v>
      </c>
      <c r="K67" s="22"/>
      <c r="L67" s="2" t="s">
        <v>214</v>
      </c>
      <c r="N67" s="2" t="s">
        <v>165</v>
      </c>
      <c r="P67" s="2" t="s">
        <v>214</v>
      </c>
      <c r="R67" s="2" t="s">
        <v>299</v>
      </c>
    </row>
    <row r="68" spans="2:18" ht="12.75">
      <c r="B68" s="2" t="s">
        <v>300</v>
      </c>
      <c r="D68" s="2" t="s">
        <v>258</v>
      </c>
      <c r="E68" s="22"/>
      <c r="F68" s="2" t="s">
        <v>216</v>
      </c>
      <c r="H68" s="2" t="s">
        <v>258</v>
      </c>
      <c r="J68" s="2" t="s">
        <v>216</v>
      </c>
      <c r="K68" s="22"/>
      <c r="L68" s="2" t="s">
        <v>300</v>
      </c>
      <c r="N68" s="2" t="s">
        <v>216</v>
      </c>
      <c r="P68" s="2" t="s">
        <v>300</v>
      </c>
      <c r="R68" s="2" t="s">
        <v>258</v>
      </c>
    </row>
    <row r="69" spans="2:18" ht="12.75">
      <c r="B69" s="2" t="s">
        <v>167</v>
      </c>
      <c r="D69" s="2" t="s">
        <v>128</v>
      </c>
      <c r="E69" s="22"/>
      <c r="F69" s="2" t="s">
        <v>138</v>
      </c>
      <c r="H69" s="2" t="s">
        <v>128</v>
      </c>
      <c r="J69" s="2" t="s">
        <v>138</v>
      </c>
      <c r="K69" s="22"/>
      <c r="L69" s="2" t="s">
        <v>167</v>
      </c>
      <c r="N69" s="2" t="s">
        <v>138</v>
      </c>
      <c r="P69" s="2" t="s">
        <v>167</v>
      </c>
      <c r="R69" s="2" t="s">
        <v>128</v>
      </c>
    </row>
    <row r="70" spans="2:18" ht="12.75">
      <c r="B70" s="2" t="s">
        <v>168</v>
      </c>
      <c r="D70" s="2" t="s">
        <v>215</v>
      </c>
      <c r="E70" s="22"/>
      <c r="F70" s="2" t="s">
        <v>217</v>
      </c>
      <c r="H70" s="2" t="s">
        <v>215</v>
      </c>
      <c r="J70" s="2" t="s">
        <v>217</v>
      </c>
      <c r="K70" s="22"/>
      <c r="L70" s="2" t="s">
        <v>168</v>
      </c>
      <c r="N70" s="2" t="s">
        <v>217</v>
      </c>
      <c r="P70" s="2" t="s">
        <v>168</v>
      </c>
      <c r="R70" s="2" t="s">
        <v>215</v>
      </c>
    </row>
    <row r="72" spans="1:16" ht="12.75">
      <c r="A72" s="10" t="str">
        <f>$A$1&amp;"/10"</f>
        <v>4/10</v>
      </c>
      <c r="C72" s="22" t="s">
        <v>0</v>
      </c>
      <c r="D72" s="2" t="s">
        <v>82</v>
      </c>
      <c r="G72" s="10" t="str">
        <f>$A$1&amp;"/11"</f>
        <v>4/11</v>
      </c>
      <c r="I72" s="22" t="s">
        <v>0</v>
      </c>
      <c r="J72" s="2" t="s">
        <v>46</v>
      </c>
      <c r="M72" s="10" t="str">
        <f>$A$1&amp;"/12"</f>
        <v>4/12</v>
      </c>
      <c r="O72" s="22" t="s">
        <v>0</v>
      </c>
      <c r="P72" s="2" t="s">
        <v>46</v>
      </c>
    </row>
    <row r="73" spans="3:16" ht="12.75">
      <c r="C73" s="22" t="s">
        <v>1</v>
      </c>
      <c r="D73" s="2" t="s">
        <v>142</v>
      </c>
      <c r="I73" s="22" t="s">
        <v>1</v>
      </c>
      <c r="J73" s="2" t="s">
        <v>61</v>
      </c>
      <c r="O73" s="22" t="s">
        <v>1</v>
      </c>
      <c r="P73" s="2" t="s">
        <v>61</v>
      </c>
    </row>
    <row r="74" spans="3:16" ht="12.75">
      <c r="C74" s="22" t="s">
        <v>2</v>
      </c>
      <c r="D74" s="2" t="s">
        <v>22</v>
      </c>
      <c r="I74" s="22" t="s">
        <v>2</v>
      </c>
      <c r="J74" s="2" t="s">
        <v>38</v>
      </c>
      <c r="O74" s="22" t="s">
        <v>2</v>
      </c>
      <c r="P74" s="2" t="s">
        <v>21</v>
      </c>
    </row>
    <row r="75" spans="3:16" ht="12.75">
      <c r="C75" s="22" t="s">
        <v>3</v>
      </c>
      <c r="D75" s="2" t="s">
        <v>42</v>
      </c>
      <c r="I75" s="22" t="s">
        <v>3</v>
      </c>
      <c r="J75" s="2" t="s">
        <v>34</v>
      </c>
      <c r="O75" s="22" t="s">
        <v>3</v>
      </c>
      <c r="P75" s="2" t="s">
        <v>25</v>
      </c>
    </row>
    <row r="76" spans="3:16" ht="12.75">
      <c r="C76" s="22" t="s">
        <v>4</v>
      </c>
      <c r="D76" s="2" t="s">
        <v>37</v>
      </c>
      <c r="I76" s="22" t="s">
        <v>4</v>
      </c>
      <c r="J76" s="2" t="s">
        <v>31</v>
      </c>
      <c r="O76" s="22" t="s">
        <v>4</v>
      </c>
      <c r="P76" s="2" t="s">
        <v>52</v>
      </c>
    </row>
    <row r="77" spans="1:18" ht="12.75">
      <c r="A77" s="22" t="s">
        <v>0</v>
      </c>
      <c r="B77" s="2" t="s">
        <v>2</v>
      </c>
      <c r="D77" s="4" t="s">
        <v>5</v>
      </c>
      <c r="E77" s="22" t="s">
        <v>0</v>
      </c>
      <c r="F77" s="2" t="s">
        <v>1</v>
      </c>
      <c r="G77" s="22" t="s">
        <v>0</v>
      </c>
      <c r="J77" s="4" t="s">
        <v>6</v>
      </c>
      <c r="K77" s="22" t="s">
        <v>0</v>
      </c>
      <c r="L77" s="2" t="s">
        <v>67</v>
      </c>
      <c r="M77" s="22" t="s">
        <v>0</v>
      </c>
      <c r="P77" s="4" t="s">
        <v>7</v>
      </c>
      <c r="Q77" s="22" t="s">
        <v>0</v>
      </c>
      <c r="R77" s="2" t="s">
        <v>67</v>
      </c>
    </row>
    <row r="78" spans="1:18" ht="12.75">
      <c r="A78" s="22" t="s">
        <v>1</v>
      </c>
      <c r="B78" s="2" t="s">
        <v>43</v>
      </c>
      <c r="E78" s="22" t="s">
        <v>1</v>
      </c>
      <c r="F78" s="2" t="s">
        <v>29</v>
      </c>
      <c r="G78" s="22" t="s">
        <v>1</v>
      </c>
      <c r="H78" s="2" t="s">
        <v>75</v>
      </c>
      <c r="K78" s="22" t="s">
        <v>1</v>
      </c>
      <c r="L78" s="2" t="s">
        <v>29</v>
      </c>
      <c r="M78" s="22" t="s">
        <v>1</v>
      </c>
      <c r="N78" s="2" t="s">
        <v>32</v>
      </c>
      <c r="Q78" s="22" t="s">
        <v>1</v>
      </c>
      <c r="R78" s="2" t="s">
        <v>47</v>
      </c>
    </row>
    <row r="79" spans="1:18" ht="12.75">
      <c r="A79" s="22" t="s">
        <v>2</v>
      </c>
      <c r="B79" s="2" t="s">
        <v>26</v>
      </c>
      <c r="C79" s="22" t="s">
        <v>8</v>
      </c>
      <c r="D79" s="5" t="s">
        <v>9</v>
      </c>
      <c r="E79" s="22" t="s">
        <v>2</v>
      </c>
      <c r="F79" s="3" t="s">
        <v>144</v>
      </c>
      <c r="G79" s="22" t="s">
        <v>2</v>
      </c>
      <c r="H79" s="2" t="s">
        <v>20</v>
      </c>
      <c r="I79" s="22" t="s">
        <v>10</v>
      </c>
      <c r="J79" s="5" t="s">
        <v>11</v>
      </c>
      <c r="K79" s="22" t="s">
        <v>2</v>
      </c>
      <c r="L79" s="3" t="s">
        <v>34</v>
      </c>
      <c r="M79" s="22" t="s">
        <v>2</v>
      </c>
      <c r="N79" s="2" t="s">
        <v>59</v>
      </c>
      <c r="O79" s="22" t="s">
        <v>12</v>
      </c>
      <c r="P79" s="5" t="s">
        <v>13</v>
      </c>
      <c r="Q79" s="22" t="s">
        <v>2</v>
      </c>
      <c r="R79" s="3" t="s">
        <v>29</v>
      </c>
    </row>
    <row r="80" spans="1:18" ht="13.5" thickBot="1">
      <c r="A80" s="22" t="s">
        <v>3</v>
      </c>
      <c r="B80" s="2" t="s">
        <v>65</v>
      </c>
      <c r="D80" s="4" t="s">
        <v>14</v>
      </c>
      <c r="E80" s="22" t="s">
        <v>3</v>
      </c>
      <c r="F80" s="2" t="s">
        <v>29</v>
      </c>
      <c r="G80" s="22" t="s">
        <v>3</v>
      </c>
      <c r="H80" s="2" t="s">
        <v>61</v>
      </c>
      <c r="J80" s="4" t="s">
        <v>14</v>
      </c>
      <c r="K80" s="22" t="s">
        <v>3</v>
      </c>
      <c r="L80" s="2" t="s">
        <v>38</v>
      </c>
      <c r="M80" s="22" t="s">
        <v>3</v>
      </c>
      <c r="N80" s="2" t="s">
        <v>22</v>
      </c>
      <c r="P80" s="4" t="s">
        <v>14</v>
      </c>
      <c r="Q80" s="22" t="s">
        <v>3</v>
      </c>
      <c r="R80" s="2" t="s">
        <v>183</v>
      </c>
    </row>
    <row r="81" spans="1:18" ht="13.5" thickBot="1">
      <c r="A81" s="22" t="s">
        <v>4</v>
      </c>
      <c r="B81" s="2" t="s">
        <v>20</v>
      </c>
      <c r="D81" s="6" t="s">
        <v>306</v>
      </c>
      <c r="E81" s="22" t="s">
        <v>4</v>
      </c>
      <c r="F81" s="2" t="s">
        <v>141</v>
      </c>
      <c r="G81" s="22" t="s">
        <v>4</v>
      </c>
      <c r="H81" s="2" t="s">
        <v>177</v>
      </c>
      <c r="J81" s="6" t="s">
        <v>313</v>
      </c>
      <c r="K81" s="22" t="s">
        <v>4</v>
      </c>
      <c r="L81" s="2" t="s">
        <v>53</v>
      </c>
      <c r="M81" s="22" t="s">
        <v>4</v>
      </c>
      <c r="N81" s="2" t="s">
        <v>71</v>
      </c>
      <c r="P81" s="6" t="s">
        <v>319</v>
      </c>
      <c r="Q81" s="22" t="s">
        <v>4</v>
      </c>
      <c r="R81" s="2" t="s">
        <v>31</v>
      </c>
    </row>
    <row r="83" spans="1:18" ht="12.75">
      <c r="A83" s="7">
        <v>20</v>
      </c>
      <c r="B83" s="7" t="s">
        <v>104</v>
      </c>
      <c r="C83" s="7" t="s">
        <v>87</v>
      </c>
      <c r="D83" s="7" t="s">
        <v>87</v>
      </c>
      <c r="E83" s="7" t="s">
        <v>87</v>
      </c>
      <c r="F83" s="7" t="s">
        <v>87</v>
      </c>
      <c r="G83" s="7" t="s">
        <v>87</v>
      </c>
      <c r="H83" s="7" t="s">
        <v>87</v>
      </c>
      <c r="I83" s="7" t="s">
        <v>87</v>
      </c>
      <c r="J83" s="7" t="s">
        <v>87</v>
      </c>
      <c r="K83" s="7">
        <v>18</v>
      </c>
      <c r="L83" s="7" t="s">
        <v>104</v>
      </c>
      <c r="M83" s="7" t="s">
        <v>87</v>
      </c>
      <c r="N83" s="7" t="s">
        <v>87</v>
      </c>
      <c r="O83" s="7" t="s">
        <v>87</v>
      </c>
      <c r="P83" s="7" t="s">
        <v>87</v>
      </c>
      <c r="Q83" s="7">
        <v>20</v>
      </c>
      <c r="R83" s="7" t="s">
        <v>104</v>
      </c>
    </row>
    <row r="84" spans="1:18" ht="12.75">
      <c r="A84" s="7" t="s">
        <v>87</v>
      </c>
      <c r="B84" s="7" t="s">
        <v>87</v>
      </c>
      <c r="C84" s="7" t="s">
        <v>87</v>
      </c>
      <c r="D84" s="7" t="s">
        <v>87</v>
      </c>
      <c r="E84" s="7">
        <v>18</v>
      </c>
      <c r="F84" s="7" t="s">
        <v>102</v>
      </c>
      <c r="G84" s="7" t="s">
        <v>87</v>
      </c>
      <c r="H84" s="7" t="s">
        <v>87</v>
      </c>
      <c r="I84" s="7" t="s">
        <v>87</v>
      </c>
      <c r="J84" s="7" t="s">
        <v>87</v>
      </c>
      <c r="K84" s="7">
        <v>0</v>
      </c>
      <c r="L84" s="7" t="s">
        <v>99</v>
      </c>
      <c r="M84" s="7" t="s">
        <v>87</v>
      </c>
      <c r="N84" s="7" t="s">
        <v>87</v>
      </c>
      <c r="O84" s="7" t="s">
        <v>87</v>
      </c>
      <c r="P84" s="7" t="s">
        <v>87</v>
      </c>
      <c r="Q84" s="7">
        <v>18</v>
      </c>
      <c r="R84" s="7" t="s">
        <v>104</v>
      </c>
    </row>
    <row r="85" spans="1:18" ht="12.75">
      <c r="A85" s="7" t="s">
        <v>87</v>
      </c>
      <c r="B85" s="7" t="s">
        <v>87</v>
      </c>
      <c r="C85" s="7" t="s">
        <v>87</v>
      </c>
      <c r="D85" s="7" t="s">
        <v>87</v>
      </c>
      <c r="E85" s="7">
        <v>18</v>
      </c>
      <c r="F85" s="7" t="s">
        <v>102</v>
      </c>
      <c r="G85" s="7" t="s">
        <v>87</v>
      </c>
      <c r="H85" s="7" t="s">
        <v>87</v>
      </c>
      <c r="I85" s="7" t="s">
        <v>87</v>
      </c>
      <c r="J85" s="7" t="s">
        <v>87</v>
      </c>
      <c r="K85" s="7">
        <v>0</v>
      </c>
      <c r="L85" s="7" t="s">
        <v>99</v>
      </c>
      <c r="M85" s="7" t="s">
        <v>87</v>
      </c>
      <c r="N85" s="7" t="s">
        <v>87</v>
      </c>
      <c r="O85" s="7" t="s">
        <v>87</v>
      </c>
      <c r="P85" s="7" t="s">
        <v>87</v>
      </c>
      <c r="Q85" s="7">
        <v>18</v>
      </c>
      <c r="R85" s="7" t="s">
        <v>104</v>
      </c>
    </row>
    <row r="86" spans="1:18" ht="12.75">
      <c r="A86" s="7" t="s">
        <v>87</v>
      </c>
      <c r="B86" s="7" t="s">
        <v>87</v>
      </c>
      <c r="C86" s="7" t="s">
        <v>87</v>
      </c>
      <c r="D86" s="7" t="s">
        <v>87</v>
      </c>
      <c r="E86" s="7">
        <v>18</v>
      </c>
      <c r="F86" s="7" t="s">
        <v>102</v>
      </c>
      <c r="G86" s="7" t="s">
        <v>87</v>
      </c>
      <c r="H86" s="7" t="s">
        <v>87</v>
      </c>
      <c r="I86" s="7" t="s">
        <v>87</v>
      </c>
      <c r="J86" s="7" t="s">
        <v>87</v>
      </c>
      <c r="K86" s="7">
        <v>18</v>
      </c>
      <c r="L86" s="7" t="s">
        <v>94</v>
      </c>
      <c r="M86" s="7" t="s">
        <v>87</v>
      </c>
      <c r="N86" s="7" t="s">
        <v>87</v>
      </c>
      <c r="O86" s="7" t="s">
        <v>87</v>
      </c>
      <c r="P86" s="7" t="s">
        <v>87</v>
      </c>
      <c r="Q86" s="7">
        <v>18</v>
      </c>
      <c r="R86" s="7" t="s">
        <v>104</v>
      </c>
    </row>
    <row r="87" spans="1:18" ht="12.75">
      <c r="A87" s="7">
        <v>18</v>
      </c>
      <c r="B87" s="7" t="s">
        <v>103</v>
      </c>
      <c r="C87" s="7" t="s">
        <v>87</v>
      </c>
      <c r="D87" s="7" t="s">
        <v>87</v>
      </c>
      <c r="E87" s="7" t="s">
        <v>87</v>
      </c>
      <c r="F87" s="7" t="s">
        <v>87</v>
      </c>
      <c r="G87" s="7" t="s">
        <v>87</v>
      </c>
      <c r="H87" s="7" t="s">
        <v>87</v>
      </c>
      <c r="I87" s="7" t="s">
        <v>87</v>
      </c>
      <c r="J87" s="7" t="s">
        <v>87</v>
      </c>
      <c r="K87" s="7">
        <v>0</v>
      </c>
      <c r="L87" s="7" t="s">
        <v>99</v>
      </c>
      <c r="M87" s="7" t="s">
        <v>87</v>
      </c>
      <c r="N87" s="7" t="s">
        <v>87</v>
      </c>
      <c r="O87" s="7" t="s">
        <v>87</v>
      </c>
      <c r="P87" s="7" t="s">
        <v>87</v>
      </c>
      <c r="Q87" s="7">
        <v>18</v>
      </c>
      <c r="R87" s="7" t="s">
        <v>104</v>
      </c>
    </row>
    <row r="88" spans="1:18" ht="12.75">
      <c r="A88" s="7" t="s">
        <v>87</v>
      </c>
      <c r="B88" s="7" t="s">
        <v>87</v>
      </c>
      <c r="C88" s="7" t="s">
        <v>87</v>
      </c>
      <c r="D88" s="7" t="s">
        <v>87</v>
      </c>
      <c r="E88" s="7">
        <v>18</v>
      </c>
      <c r="F88" s="7" t="s">
        <v>106</v>
      </c>
      <c r="G88" s="7" t="s">
        <v>87</v>
      </c>
      <c r="H88" s="7" t="s">
        <v>87</v>
      </c>
      <c r="I88" s="7">
        <v>18</v>
      </c>
      <c r="J88" s="7" t="s">
        <v>102</v>
      </c>
      <c r="K88" s="7" t="s">
        <v>87</v>
      </c>
      <c r="L88" s="7" t="s">
        <v>87</v>
      </c>
      <c r="M88" s="7">
        <v>20</v>
      </c>
      <c r="N88" s="7" t="s">
        <v>98</v>
      </c>
      <c r="O88" s="7" t="s">
        <v>87</v>
      </c>
      <c r="P88" s="7" t="s">
        <v>87</v>
      </c>
      <c r="Q88" s="7" t="s">
        <v>87</v>
      </c>
      <c r="R88" s="7" t="s">
        <v>87</v>
      </c>
    </row>
    <row r="90" spans="1:16" ht="12.75">
      <c r="A90" s="10" t="str">
        <f>$A$1&amp;"/13"</f>
        <v>4/13</v>
      </c>
      <c r="C90" s="22" t="s">
        <v>0</v>
      </c>
      <c r="D90" s="2" t="s">
        <v>82</v>
      </c>
      <c r="G90" s="10" t="str">
        <f>$A$1&amp;"/14"</f>
        <v>4/14</v>
      </c>
      <c r="I90" s="22" t="s">
        <v>0</v>
      </c>
      <c r="J90" s="2" t="s">
        <v>41</v>
      </c>
      <c r="M90" s="10" t="str">
        <f>$A$1&amp;"/15"</f>
        <v>4/15</v>
      </c>
      <c r="O90" s="22" t="s">
        <v>0</v>
      </c>
      <c r="P90" s="2" t="s">
        <v>39</v>
      </c>
    </row>
    <row r="91" spans="3:16" ht="12.75">
      <c r="C91" s="22" t="s">
        <v>1</v>
      </c>
      <c r="D91" s="2" t="s">
        <v>22</v>
      </c>
      <c r="I91" s="22" t="s">
        <v>1</v>
      </c>
      <c r="J91" s="2" t="s">
        <v>84</v>
      </c>
      <c r="O91" s="22" t="s">
        <v>1</v>
      </c>
      <c r="P91" s="2" t="s">
        <v>29</v>
      </c>
    </row>
    <row r="92" spans="3:16" ht="12.75">
      <c r="C92" s="22" t="s">
        <v>2</v>
      </c>
      <c r="D92" s="2" t="s">
        <v>16</v>
      </c>
      <c r="I92" s="22" t="s">
        <v>2</v>
      </c>
      <c r="J92" s="2" t="s">
        <v>185</v>
      </c>
      <c r="O92" s="22" t="s">
        <v>2</v>
      </c>
      <c r="P92" s="2" t="s">
        <v>74</v>
      </c>
    </row>
    <row r="93" spans="3:16" ht="12.75">
      <c r="C93" s="22" t="s">
        <v>3</v>
      </c>
      <c r="D93" s="2" t="s">
        <v>29</v>
      </c>
      <c r="I93" s="22" t="s">
        <v>3</v>
      </c>
      <c r="J93" s="2" t="s">
        <v>31</v>
      </c>
      <c r="O93" s="22" t="s">
        <v>3</v>
      </c>
      <c r="P93" s="2" t="s">
        <v>49</v>
      </c>
    </row>
    <row r="94" spans="3:16" ht="12.75">
      <c r="C94" s="22" t="s">
        <v>4</v>
      </c>
      <c r="D94" s="2" t="s">
        <v>85</v>
      </c>
      <c r="I94" s="22" t="s">
        <v>4</v>
      </c>
      <c r="O94" s="22" t="s">
        <v>4</v>
      </c>
      <c r="P94" s="2" t="s">
        <v>61</v>
      </c>
    </row>
    <row r="95" spans="1:18" ht="12.75">
      <c r="A95" s="22" t="s">
        <v>0</v>
      </c>
      <c r="D95" s="4" t="s">
        <v>5</v>
      </c>
      <c r="E95" s="22" t="s">
        <v>0</v>
      </c>
      <c r="F95" s="2" t="s">
        <v>83</v>
      </c>
      <c r="G95" s="22" t="s">
        <v>0</v>
      </c>
      <c r="H95" s="2" t="s">
        <v>4</v>
      </c>
      <c r="J95" s="4" t="s">
        <v>6</v>
      </c>
      <c r="K95" s="22" t="s">
        <v>0</v>
      </c>
      <c r="L95" s="2" t="s">
        <v>2</v>
      </c>
      <c r="M95" s="22" t="s">
        <v>0</v>
      </c>
      <c r="P95" s="4" t="s">
        <v>7</v>
      </c>
      <c r="Q95" s="22" t="s">
        <v>0</v>
      </c>
      <c r="R95" s="2" t="s">
        <v>3</v>
      </c>
    </row>
    <row r="96" spans="1:18" ht="12.75">
      <c r="A96" s="22" t="s">
        <v>1</v>
      </c>
      <c r="B96" s="2" t="s">
        <v>143</v>
      </c>
      <c r="E96" s="22" t="s">
        <v>1</v>
      </c>
      <c r="F96" s="2" t="s">
        <v>34</v>
      </c>
      <c r="G96" s="22" t="s">
        <v>1</v>
      </c>
      <c r="H96" s="2" t="s">
        <v>314</v>
      </c>
      <c r="K96" s="22" t="s">
        <v>1</v>
      </c>
      <c r="M96" s="22" t="s">
        <v>1</v>
      </c>
      <c r="N96" s="2" t="s">
        <v>72</v>
      </c>
      <c r="Q96" s="22" t="s">
        <v>1</v>
      </c>
      <c r="R96" s="2" t="s">
        <v>49</v>
      </c>
    </row>
    <row r="97" spans="1:18" ht="12.75">
      <c r="A97" s="22" t="s">
        <v>2</v>
      </c>
      <c r="B97" s="2" t="s">
        <v>160</v>
      </c>
      <c r="C97" s="22" t="s">
        <v>8</v>
      </c>
      <c r="D97" s="5" t="s">
        <v>9</v>
      </c>
      <c r="E97" s="22" t="s">
        <v>2</v>
      </c>
      <c r="F97" s="3" t="s">
        <v>22</v>
      </c>
      <c r="G97" s="22" t="s">
        <v>2</v>
      </c>
      <c r="H97" s="2" t="s">
        <v>17</v>
      </c>
      <c r="I97" s="22" t="s">
        <v>10</v>
      </c>
      <c r="J97" s="5" t="s">
        <v>11</v>
      </c>
      <c r="K97" s="22" t="s">
        <v>2</v>
      </c>
      <c r="L97" s="3" t="s">
        <v>34</v>
      </c>
      <c r="M97" s="22" t="s">
        <v>2</v>
      </c>
      <c r="N97" s="2" t="s">
        <v>38</v>
      </c>
      <c r="O97" s="22" t="s">
        <v>12</v>
      </c>
      <c r="P97" s="5" t="s">
        <v>13</v>
      </c>
      <c r="Q97" s="22" t="s">
        <v>2</v>
      </c>
      <c r="R97" s="3" t="s">
        <v>20</v>
      </c>
    </row>
    <row r="98" spans="1:18" ht="13.5" thickBot="1">
      <c r="A98" s="22" t="s">
        <v>3</v>
      </c>
      <c r="B98" s="2" t="s">
        <v>48</v>
      </c>
      <c r="D98" s="4" t="s">
        <v>14</v>
      </c>
      <c r="E98" s="22" t="s">
        <v>3</v>
      </c>
      <c r="F98" s="2" t="s">
        <v>84</v>
      </c>
      <c r="G98" s="22" t="s">
        <v>3</v>
      </c>
      <c r="H98" s="2" t="s">
        <v>23</v>
      </c>
      <c r="J98" s="4" t="s">
        <v>14</v>
      </c>
      <c r="K98" s="22" t="s">
        <v>3</v>
      </c>
      <c r="L98" s="2" t="s">
        <v>38</v>
      </c>
      <c r="M98" s="22" t="s">
        <v>3</v>
      </c>
      <c r="N98" s="2" t="s">
        <v>29</v>
      </c>
      <c r="P98" s="4" t="s">
        <v>14</v>
      </c>
      <c r="Q98" s="22" t="s">
        <v>3</v>
      </c>
      <c r="R98" s="2" t="s">
        <v>72</v>
      </c>
    </row>
    <row r="99" spans="1:18" ht="13.5" thickBot="1">
      <c r="A99" s="22" t="s">
        <v>4</v>
      </c>
      <c r="D99" s="6" t="s">
        <v>307</v>
      </c>
      <c r="E99" s="22" t="s">
        <v>4</v>
      </c>
      <c r="F99" s="2" t="s">
        <v>50</v>
      </c>
      <c r="G99" s="22" t="s">
        <v>4</v>
      </c>
      <c r="H99" s="2" t="s">
        <v>21</v>
      </c>
      <c r="J99" s="6" t="s">
        <v>315</v>
      </c>
      <c r="K99" s="22" t="s">
        <v>4</v>
      </c>
      <c r="L99" s="2" t="s">
        <v>76</v>
      </c>
      <c r="M99" s="22" t="s">
        <v>4</v>
      </c>
      <c r="N99" s="2" t="s">
        <v>57</v>
      </c>
      <c r="P99" s="6" t="s">
        <v>320</v>
      </c>
      <c r="Q99" s="22" t="s">
        <v>4</v>
      </c>
      <c r="R99" s="2" t="s">
        <v>64</v>
      </c>
    </row>
    <row r="101" spans="1:18" ht="12.75">
      <c r="A101" s="7" t="s">
        <v>87</v>
      </c>
      <c r="B101" s="7" t="s">
        <v>87</v>
      </c>
      <c r="C101" s="7" t="s">
        <v>87</v>
      </c>
      <c r="D101" s="7" t="s">
        <v>87</v>
      </c>
      <c r="E101" s="7">
        <v>20</v>
      </c>
      <c r="F101" s="7" t="s">
        <v>100</v>
      </c>
      <c r="G101" s="7" t="s">
        <v>87</v>
      </c>
      <c r="H101" s="7" t="s">
        <v>87</v>
      </c>
      <c r="I101" s="7">
        <v>20</v>
      </c>
      <c r="J101" s="7" t="s">
        <v>327</v>
      </c>
      <c r="K101" s="7" t="s">
        <v>87</v>
      </c>
      <c r="L101" s="7" t="s">
        <v>87</v>
      </c>
      <c r="M101" s="7" t="s">
        <v>87</v>
      </c>
      <c r="N101" s="7" t="s">
        <v>87</v>
      </c>
      <c r="O101" s="7">
        <v>18</v>
      </c>
      <c r="P101" s="7" t="s">
        <v>137</v>
      </c>
      <c r="Q101" s="7" t="s">
        <v>87</v>
      </c>
      <c r="R101" s="7" t="s">
        <v>87</v>
      </c>
    </row>
    <row r="102" spans="1:18" ht="12.75">
      <c r="A102" s="7" t="s">
        <v>87</v>
      </c>
      <c r="B102" s="7" t="s">
        <v>87</v>
      </c>
      <c r="C102" s="7" t="s">
        <v>87</v>
      </c>
      <c r="D102" s="7" t="s">
        <v>87</v>
      </c>
      <c r="E102" s="7">
        <v>36</v>
      </c>
      <c r="F102" s="7" t="s">
        <v>324</v>
      </c>
      <c r="G102" s="7">
        <v>22</v>
      </c>
      <c r="H102" s="7" t="s">
        <v>98</v>
      </c>
      <c r="I102" s="7" t="s">
        <v>87</v>
      </c>
      <c r="J102" s="7" t="s">
        <v>87</v>
      </c>
      <c r="K102" s="7" t="s">
        <v>87</v>
      </c>
      <c r="L102" s="7" t="s">
        <v>87</v>
      </c>
      <c r="M102" s="7" t="s">
        <v>87</v>
      </c>
      <c r="N102" s="7" t="s">
        <v>87</v>
      </c>
      <c r="O102" s="7">
        <v>18</v>
      </c>
      <c r="P102" s="7" t="s">
        <v>255</v>
      </c>
      <c r="Q102" s="7" t="s">
        <v>87</v>
      </c>
      <c r="R102" s="7" t="s">
        <v>87</v>
      </c>
    </row>
    <row r="103" spans="1:18" ht="12.75">
      <c r="A103" s="7" t="s">
        <v>87</v>
      </c>
      <c r="B103" s="7" t="s">
        <v>87</v>
      </c>
      <c r="C103" s="7" t="s">
        <v>87</v>
      </c>
      <c r="D103" s="7" t="s">
        <v>87</v>
      </c>
      <c r="E103" s="7">
        <v>30</v>
      </c>
      <c r="F103" s="7" t="s">
        <v>288</v>
      </c>
      <c r="G103" s="7" t="s">
        <v>87</v>
      </c>
      <c r="H103" s="7" t="s">
        <v>87</v>
      </c>
      <c r="I103" s="7">
        <v>18</v>
      </c>
      <c r="J103" s="7" t="s">
        <v>94</v>
      </c>
      <c r="K103" s="7" t="s">
        <v>87</v>
      </c>
      <c r="L103" s="7" t="s">
        <v>87</v>
      </c>
      <c r="M103" s="7" t="s">
        <v>87</v>
      </c>
      <c r="N103" s="7" t="s">
        <v>87</v>
      </c>
      <c r="O103" s="7">
        <v>18</v>
      </c>
      <c r="P103" s="7" t="s">
        <v>101</v>
      </c>
      <c r="Q103" s="7" t="s">
        <v>87</v>
      </c>
      <c r="R103" s="7" t="s">
        <v>87</v>
      </c>
    </row>
    <row r="104" spans="1:18" ht="12.75">
      <c r="A104" s="7" t="s">
        <v>87</v>
      </c>
      <c r="B104" s="7" t="s">
        <v>87</v>
      </c>
      <c r="C104" s="7" t="s">
        <v>87</v>
      </c>
      <c r="D104" s="7" t="s">
        <v>87</v>
      </c>
      <c r="E104" s="7">
        <v>30</v>
      </c>
      <c r="F104" s="7" t="s">
        <v>325</v>
      </c>
      <c r="G104" s="7">
        <v>24</v>
      </c>
      <c r="H104" s="7" t="s">
        <v>328</v>
      </c>
      <c r="I104" s="7" t="s">
        <v>87</v>
      </c>
      <c r="J104" s="7" t="s">
        <v>87</v>
      </c>
      <c r="K104" s="7" t="s">
        <v>87</v>
      </c>
      <c r="L104" s="7" t="s">
        <v>87</v>
      </c>
      <c r="M104" s="7" t="s">
        <v>87</v>
      </c>
      <c r="N104" s="7" t="s">
        <v>87</v>
      </c>
      <c r="O104" s="7">
        <v>18</v>
      </c>
      <c r="P104" s="7" t="s">
        <v>86</v>
      </c>
      <c r="Q104" s="7" t="s">
        <v>87</v>
      </c>
      <c r="R104" s="7" t="s">
        <v>87</v>
      </c>
    </row>
    <row r="105" spans="1:18" ht="12.75">
      <c r="A105" s="7" t="s">
        <v>87</v>
      </c>
      <c r="B105" s="7" t="s">
        <v>87</v>
      </c>
      <c r="C105" s="7" t="s">
        <v>87</v>
      </c>
      <c r="D105" s="7" t="s">
        <v>87</v>
      </c>
      <c r="E105" s="7">
        <v>36</v>
      </c>
      <c r="F105" s="7" t="s">
        <v>325</v>
      </c>
      <c r="G105" s="7" t="s">
        <v>87</v>
      </c>
      <c r="H105" s="7" t="s">
        <v>87</v>
      </c>
      <c r="I105" s="7">
        <v>18</v>
      </c>
      <c r="J105" s="7" t="s">
        <v>94</v>
      </c>
      <c r="K105" s="7" t="s">
        <v>87</v>
      </c>
      <c r="L105" s="7" t="s">
        <v>87</v>
      </c>
      <c r="M105" s="7" t="s">
        <v>87</v>
      </c>
      <c r="N105" s="7" t="s">
        <v>87</v>
      </c>
      <c r="O105" s="7">
        <v>18</v>
      </c>
      <c r="P105" s="7" t="s">
        <v>110</v>
      </c>
      <c r="Q105" s="7" t="s">
        <v>87</v>
      </c>
      <c r="R105" s="7" t="s">
        <v>87</v>
      </c>
    </row>
    <row r="106" spans="1:18" ht="12.75">
      <c r="A106" s="7">
        <v>18</v>
      </c>
      <c r="B106" s="7" t="s">
        <v>89</v>
      </c>
      <c r="C106" s="7" t="s">
        <v>87</v>
      </c>
      <c r="D106" s="7" t="s">
        <v>87</v>
      </c>
      <c r="E106" s="7" t="s">
        <v>87</v>
      </c>
      <c r="F106" s="7" t="s">
        <v>87</v>
      </c>
      <c r="G106" s="7">
        <v>22</v>
      </c>
      <c r="H106" s="7" t="s">
        <v>328</v>
      </c>
      <c r="I106" s="7" t="s">
        <v>87</v>
      </c>
      <c r="J106" s="7" t="s">
        <v>87</v>
      </c>
      <c r="K106" s="7" t="s">
        <v>87</v>
      </c>
      <c r="L106" s="7" t="s">
        <v>87</v>
      </c>
      <c r="M106" s="7" t="s">
        <v>87</v>
      </c>
      <c r="N106" s="7" t="s">
        <v>87</v>
      </c>
      <c r="O106" s="7">
        <v>18</v>
      </c>
      <c r="P106" s="7" t="s">
        <v>110</v>
      </c>
      <c r="Q106" s="7" t="s">
        <v>87</v>
      </c>
      <c r="R106" s="7" t="s">
        <v>87</v>
      </c>
    </row>
    <row r="107" ht="12.75">
      <c r="M107" s="27" t="s">
        <v>333</v>
      </c>
    </row>
    <row r="108" spans="1:15" ht="12.75">
      <c r="A108" s="10" t="str">
        <f>$A$1&amp;"/16"</f>
        <v>4/16</v>
      </c>
      <c r="C108" s="22" t="s">
        <v>0</v>
      </c>
      <c r="D108" s="2" t="s">
        <v>2</v>
      </c>
      <c r="G108" s="10" t="str">
        <f>$A$1&amp;"/17"</f>
        <v>4/17</v>
      </c>
      <c r="I108" s="22" t="s">
        <v>0</v>
      </c>
      <c r="J108" s="2" t="s">
        <v>3</v>
      </c>
      <c r="M108" s="10" t="str">
        <f>$A$1&amp;"/18"</f>
        <v>4/18</v>
      </c>
      <c r="O108" s="22" t="s">
        <v>0</v>
      </c>
    </row>
    <row r="109" spans="3:16" ht="12.75">
      <c r="C109" s="22" t="s">
        <v>1</v>
      </c>
      <c r="D109" s="2" t="s">
        <v>56</v>
      </c>
      <c r="I109" s="22" t="s">
        <v>1</v>
      </c>
      <c r="J109" s="2" t="s">
        <v>70</v>
      </c>
      <c r="O109" s="22" t="s">
        <v>1</v>
      </c>
      <c r="P109" s="2" t="s">
        <v>60</v>
      </c>
    </row>
    <row r="110" spans="3:16" ht="12.75">
      <c r="C110" s="22" t="s">
        <v>2</v>
      </c>
      <c r="D110" s="2" t="s">
        <v>36</v>
      </c>
      <c r="I110" s="22" t="s">
        <v>2</v>
      </c>
      <c r="J110" s="2" t="s">
        <v>52</v>
      </c>
      <c r="O110" s="22" t="s">
        <v>2</v>
      </c>
      <c r="P110" s="2" t="s">
        <v>267</v>
      </c>
    </row>
    <row r="111" spans="3:16" ht="12.75">
      <c r="C111" s="22" t="s">
        <v>3</v>
      </c>
      <c r="D111" s="2" t="s">
        <v>29</v>
      </c>
      <c r="I111" s="22" t="s">
        <v>3</v>
      </c>
      <c r="J111" s="2" t="s">
        <v>45</v>
      </c>
      <c r="O111" s="22" t="s">
        <v>3</v>
      </c>
      <c r="P111" s="2" t="s">
        <v>17</v>
      </c>
    </row>
    <row r="112" spans="3:16" ht="12.75">
      <c r="C112" s="22" t="s">
        <v>4</v>
      </c>
      <c r="D112" s="2" t="s">
        <v>62</v>
      </c>
      <c r="I112" s="22" t="s">
        <v>4</v>
      </c>
      <c r="O112" s="22" t="s">
        <v>4</v>
      </c>
      <c r="P112" s="2" t="s">
        <v>61</v>
      </c>
    </row>
    <row r="113" spans="1:17" ht="12.75">
      <c r="A113" s="22" t="s">
        <v>0</v>
      </c>
      <c r="B113" s="2" t="s">
        <v>4</v>
      </c>
      <c r="D113" s="4" t="s">
        <v>5</v>
      </c>
      <c r="E113" s="22" t="s">
        <v>0</v>
      </c>
      <c r="F113" s="2" t="s">
        <v>3</v>
      </c>
      <c r="G113" s="22" t="s">
        <v>0</v>
      </c>
      <c r="J113" s="4" t="s">
        <v>6</v>
      </c>
      <c r="K113" s="22" t="s">
        <v>0</v>
      </c>
      <c r="L113" s="2" t="s">
        <v>148</v>
      </c>
      <c r="M113" s="22" t="s">
        <v>0</v>
      </c>
      <c r="N113" s="2" t="s">
        <v>182</v>
      </c>
      <c r="P113" s="4" t="s">
        <v>7</v>
      </c>
      <c r="Q113" s="22" t="s">
        <v>0</v>
      </c>
    </row>
    <row r="114" spans="1:18" ht="12.75">
      <c r="A114" s="22" t="s">
        <v>1</v>
      </c>
      <c r="B114" s="2" t="s">
        <v>140</v>
      </c>
      <c r="E114" s="22" t="s">
        <v>1</v>
      </c>
      <c r="F114" s="2" t="s">
        <v>35</v>
      </c>
      <c r="G114" s="22" t="s">
        <v>1</v>
      </c>
      <c r="H114" s="2" t="s">
        <v>56</v>
      </c>
      <c r="K114" s="22" t="s">
        <v>1</v>
      </c>
      <c r="L114" s="2" t="s">
        <v>145</v>
      </c>
      <c r="M114" s="22" t="s">
        <v>1</v>
      </c>
      <c r="N114" s="2" t="s">
        <v>22</v>
      </c>
      <c r="Q114" s="22" t="s">
        <v>1</v>
      </c>
      <c r="R114" s="2" t="s">
        <v>77</v>
      </c>
    </row>
    <row r="115" spans="1:18" ht="12.75">
      <c r="A115" s="22" t="s">
        <v>2</v>
      </c>
      <c r="B115" s="2" t="s">
        <v>21</v>
      </c>
      <c r="C115" s="22" t="s">
        <v>8</v>
      </c>
      <c r="D115" s="5" t="s">
        <v>9</v>
      </c>
      <c r="E115" s="22" t="s">
        <v>2</v>
      </c>
      <c r="F115" s="3" t="s">
        <v>22</v>
      </c>
      <c r="G115" s="22" t="s">
        <v>2</v>
      </c>
      <c r="H115" s="2" t="s">
        <v>163</v>
      </c>
      <c r="I115" s="22" t="s">
        <v>10</v>
      </c>
      <c r="J115" s="5" t="s">
        <v>11</v>
      </c>
      <c r="K115" s="22" t="s">
        <v>2</v>
      </c>
      <c r="L115" s="3"/>
      <c r="M115" s="22" t="s">
        <v>2</v>
      </c>
      <c r="N115" s="2" t="s">
        <v>22</v>
      </c>
      <c r="O115" s="22" t="s">
        <v>12</v>
      </c>
      <c r="P115" s="5" t="s">
        <v>13</v>
      </c>
      <c r="Q115" s="22" t="s">
        <v>2</v>
      </c>
      <c r="R115" s="2" t="s">
        <v>37</v>
      </c>
    </row>
    <row r="116" spans="1:18" ht="13.5" thickBot="1">
      <c r="A116" s="22" t="s">
        <v>3</v>
      </c>
      <c r="B116" s="2" t="s">
        <v>135</v>
      </c>
      <c r="D116" s="4" t="s">
        <v>14</v>
      </c>
      <c r="E116" s="22" t="s">
        <v>3</v>
      </c>
      <c r="F116" s="2" t="s">
        <v>16</v>
      </c>
      <c r="G116" s="22" t="s">
        <v>3</v>
      </c>
      <c r="H116" s="2" t="s">
        <v>57</v>
      </c>
      <c r="J116" s="4" t="s">
        <v>14</v>
      </c>
      <c r="K116" s="22" t="s">
        <v>3</v>
      </c>
      <c r="M116" s="22" t="s">
        <v>3</v>
      </c>
      <c r="N116" s="2" t="s">
        <v>19</v>
      </c>
      <c r="P116" s="4" t="s">
        <v>14</v>
      </c>
      <c r="Q116" s="22" t="s">
        <v>3</v>
      </c>
      <c r="R116" s="2" t="s">
        <v>40</v>
      </c>
    </row>
    <row r="117" spans="1:18" ht="13.5" thickBot="1">
      <c r="A117" s="22" t="s">
        <v>4</v>
      </c>
      <c r="B117" s="2" t="s">
        <v>56</v>
      </c>
      <c r="D117" s="6" t="s">
        <v>308</v>
      </c>
      <c r="E117" s="22" t="s">
        <v>4</v>
      </c>
      <c r="F117" s="2" t="s">
        <v>135</v>
      </c>
      <c r="G117" s="22" t="s">
        <v>4</v>
      </c>
      <c r="H117" s="2" t="s">
        <v>30</v>
      </c>
      <c r="J117" s="6" t="s">
        <v>316</v>
      </c>
      <c r="K117" s="22" t="s">
        <v>4</v>
      </c>
      <c r="L117" s="2" t="s">
        <v>80</v>
      </c>
      <c r="M117" s="22" t="s">
        <v>4</v>
      </c>
      <c r="N117" s="2" t="s">
        <v>57</v>
      </c>
      <c r="P117" s="6" t="s">
        <v>321</v>
      </c>
      <c r="Q117" s="22" t="s">
        <v>4</v>
      </c>
      <c r="R117" s="2" t="s">
        <v>28</v>
      </c>
    </row>
    <row r="119" spans="1:18" ht="12.75">
      <c r="A119" s="7" t="s">
        <v>87</v>
      </c>
      <c r="B119" s="7" t="s">
        <v>87</v>
      </c>
      <c r="C119" s="7">
        <v>18</v>
      </c>
      <c r="D119" s="7" t="s">
        <v>86</v>
      </c>
      <c r="E119" s="7" t="s">
        <v>87</v>
      </c>
      <c r="F119" s="7" t="s">
        <v>87</v>
      </c>
      <c r="G119" s="7" t="s">
        <v>87</v>
      </c>
      <c r="H119" s="7" t="s">
        <v>87</v>
      </c>
      <c r="I119" s="7" t="s">
        <v>87</v>
      </c>
      <c r="J119" s="7" t="s">
        <v>87</v>
      </c>
      <c r="K119" s="7">
        <v>18</v>
      </c>
      <c r="L119" s="7" t="s">
        <v>97</v>
      </c>
      <c r="M119" s="7">
        <v>23</v>
      </c>
      <c r="N119" s="7" t="s">
        <v>289</v>
      </c>
      <c r="O119" s="7" t="s">
        <v>87</v>
      </c>
      <c r="P119" s="7" t="s">
        <v>87</v>
      </c>
      <c r="Q119" s="7" t="s">
        <v>87</v>
      </c>
      <c r="R119" s="7" t="s">
        <v>87</v>
      </c>
    </row>
    <row r="120" spans="1:18" ht="12.75">
      <c r="A120" s="7" t="s">
        <v>87</v>
      </c>
      <c r="B120" s="7" t="s">
        <v>87</v>
      </c>
      <c r="C120" s="7">
        <v>0</v>
      </c>
      <c r="D120" s="7" t="s">
        <v>99</v>
      </c>
      <c r="E120" s="7" t="s">
        <v>87</v>
      </c>
      <c r="F120" s="7" t="s">
        <v>87</v>
      </c>
      <c r="G120" s="7" t="s">
        <v>87</v>
      </c>
      <c r="H120" s="7" t="s">
        <v>87</v>
      </c>
      <c r="I120" s="7" t="s">
        <v>87</v>
      </c>
      <c r="J120" s="7" t="s">
        <v>87</v>
      </c>
      <c r="K120" s="7">
        <v>18</v>
      </c>
      <c r="L120" s="7" t="s">
        <v>249</v>
      </c>
      <c r="M120" s="7">
        <v>18</v>
      </c>
      <c r="N120" s="7" t="s">
        <v>180</v>
      </c>
      <c r="O120" s="7" t="s">
        <v>87</v>
      </c>
      <c r="P120" s="7" t="s">
        <v>87</v>
      </c>
      <c r="Q120" s="7" t="s">
        <v>87</v>
      </c>
      <c r="R120" s="7" t="s">
        <v>87</v>
      </c>
    </row>
    <row r="121" spans="1:18" ht="12.75">
      <c r="A121" s="7" t="s">
        <v>87</v>
      </c>
      <c r="B121" s="7" t="s">
        <v>87</v>
      </c>
      <c r="C121" s="7">
        <v>18</v>
      </c>
      <c r="D121" s="7" t="s">
        <v>86</v>
      </c>
      <c r="E121" s="7" t="s">
        <v>87</v>
      </c>
      <c r="F121" s="7" t="s">
        <v>87</v>
      </c>
      <c r="G121" s="7" t="s">
        <v>87</v>
      </c>
      <c r="H121" s="7" t="s">
        <v>87</v>
      </c>
      <c r="I121" s="7" t="s">
        <v>87</v>
      </c>
      <c r="J121" s="7" t="s">
        <v>87</v>
      </c>
      <c r="K121" s="7">
        <v>18</v>
      </c>
      <c r="L121" s="7" t="s">
        <v>249</v>
      </c>
      <c r="M121" s="7">
        <v>24</v>
      </c>
      <c r="N121" s="7" t="s">
        <v>180</v>
      </c>
      <c r="O121" s="7" t="s">
        <v>87</v>
      </c>
      <c r="P121" s="7" t="s">
        <v>87</v>
      </c>
      <c r="Q121" s="7" t="s">
        <v>87</v>
      </c>
      <c r="R121" s="7" t="s">
        <v>87</v>
      </c>
    </row>
    <row r="122" spans="1:18" ht="12.75">
      <c r="A122" s="7" t="s">
        <v>87</v>
      </c>
      <c r="B122" s="7" t="s">
        <v>87</v>
      </c>
      <c r="C122" s="7">
        <v>18</v>
      </c>
      <c r="D122" s="7" t="s">
        <v>255</v>
      </c>
      <c r="E122" s="7" t="s">
        <v>87</v>
      </c>
      <c r="F122" s="7" t="s">
        <v>87</v>
      </c>
      <c r="G122" s="7" t="s">
        <v>87</v>
      </c>
      <c r="H122" s="7" t="s">
        <v>87</v>
      </c>
      <c r="I122" s="7" t="s">
        <v>87</v>
      </c>
      <c r="J122" s="7" t="s">
        <v>87</v>
      </c>
      <c r="K122" s="7">
        <v>18</v>
      </c>
      <c r="L122" s="7" t="s">
        <v>329</v>
      </c>
      <c r="M122" s="7">
        <v>23</v>
      </c>
      <c r="N122" s="7" t="s">
        <v>180</v>
      </c>
      <c r="O122" s="7" t="s">
        <v>87</v>
      </c>
      <c r="P122" s="7" t="s">
        <v>87</v>
      </c>
      <c r="Q122" s="7" t="s">
        <v>87</v>
      </c>
      <c r="R122" s="7" t="s">
        <v>87</v>
      </c>
    </row>
    <row r="123" spans="1:18" ht="12.75">
      <c r="A123" s="7">
        <v>18</v>
      </c>
      <c r="B123" s="7" t="s">
        <v>104</v>
      </c>
      <c r="C123" s="7" t="s">
        <v>87</v>
      </c>
      <c r="D123" s="7" t="s">
        <v>87</v>
      </c>
      <c r="E123" s="7" t="s">
        <v>87</v>
      </c>
      <c r="F123" s="7" t="s">
        <v>87</v>
      </c>
      <c r="G123" s="7" t="s">
        <v>87</v>
      </c>
      <c r="H123" s="7" t="s">
        <v>87</v>
      </c>
      <c r="I123" s="7" t="s">
        <v>87</v>
      </c>
      <c r="J123" s="7" t="s">
        <v>87</v>
      </c>
      <c r="K123" s="7">
        <v>18</v>
      </c>
      <c r="L123" s="7" t="s">
        <v>249</v>
      </c>
      <c r="M123" s="7">
        <v>18</v>
      </c>
      <c r="N123" s="7" t="s">
        <v>180</v>
      </c>
      <c r="O123" s="7" t="s">
        <v>87</v>
      </c>
      <c r="P123" s="7" t="s">
        <v>87</v>
      </c>
      <c r="Q123" s="7" t="s">
        <v>87</v>
      </c>
      <c r="R123" s="7" t="s">
        <v>87</v>
      </c>
    </row>
    <row r="124" spans="1:18" ht="12.75">
      <c r="A124" s="7" t="s">
        <v>87</v>
      </c>
      <c r="B124" s="7" t="s">
        <v>87</v>
      </c>
      <c r="C124" s="7">
        <v>18</v>
      </c>
      <c r="D124" s="7" t="s">
        <v>86</v>
      </c>
      <c r="E124" s="7" t="s">
        <v>87</v>
      </c>
      <c r="F124" s="7" t="s">
        <v>87</v>
      </c>
      <c r="G124" s="7" t="s">
        <v>87</v>
      </c>
      <c r="H124" s="7" t="s">
        <v>87</v>
      </c>
      <c r="I124" s="7" t="s">
        <v>87</v>
      </c>
      <c r="J124" s="7" t="s">
        <v>87</v>
      </c>
      <c r="K124" s="7">
        <v>18</v>
      </c>
      <c r="L124" s="7" t="s">
        <v>330</v>
      </c>
      <c r="M124" s="7">
        <v>18</v>
      </c>
      <c r="N124" s="7" t="s">
        <v>332</v>
      </c>
      <c r="O124" s="7" t="s">
        <v>87</v>
      </c>
      <c r="P124" s="7" t="s">
        <v>87</v>
      </c>
      <c r="Q124" s="7" t="s">
        <v>87</v>
      </c>
      <c r="R124" s="7" t="s">
        <v>87</v>
      </c>
    </row>
    <row r="125" ht="12.75">
      <c r="M125" s="27" t="s">
        <v>354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selection activeCell="Q34" sqref="Q34"/>
    </sheetView>
  </sheetViews>
  <sheetFormatPr defaultColWidth="9.140625" defaultRowHeight="12.75"/>
  <cols>
    <col min="1" max="2" width="2.7109375" style="9" customWidth="1"/>
    <col min="3" max="3" width="9.140625" style="10" customWidth="1"/>
    <col min="4" max="5" width="5.7109375" style="8" customWidth="1"/>
    <col min="6" max="6" width="6.57421875" style="8" customWidth="1"/>
    <col min="7" max="7" width="2.7109375" style="11" customWidth="1"/>
    <col min="8" max="9" width="2.7109375" style="9" customWidth="1"/>
    <col min="10" max="12" width="6.421875" style="8" customWidth="1"/>
    <col min="13" max="14" width="2.7109375" style="11" customWidth="1"/>
    <col min="15" max="16" width="2.7109375" style="9" customWidth="1"/>
    <col min="17" max="19" width="6.57421875" style="8" customWidth="1"/>
    <col min="20" max="21" width="2.7109375" style="11" customWidth="1"/>
    <col min="22" max="23" width="2.7109375" style="8" customWidth="1"/>
    <col min="24" max="25" width="6.28125" style="8" customWidth="1"/>
    <col min="26" max="26" width="7.140625" style="8" customWidth="1"/>
    <col min="27" max="28" width="2.7109375" style="11" customWidth="1"/>
    <col min="29" max="30" width="6.140625" style="8" customWidth="1"/>
    <col min="31" max="16384" width="9.140625" style="8" customWidth="1"/>
  </cols>
  <sheetData>
    <row r="1" spans="1:29" ht="12.75">
      <c r="A1" s="9" t="s">
        <v>117</v>
      </c>
      <c r="B1" s="9" t="s">
        <v>118</v>
      </c>
      <c r="C1" s="34" t="s">
        <v>125</v>
      </c>
      <c r="D1" s="34"/>
      <c r="E1" s="34"/>
      <c r="F1" s="34"/>
      <c r="H1" s="9" t="s">
        <v>119</v>
      </c>
      <c r="I1" s="9" t="s">
        <v>120</v>
      </c>
      <c r="O1" s="9" t="s">
        <v>121</v>
      </c>
      <c r="P1" s="9" t="s">
        <v>122</v>
      </c>
      <c r="V1" s="8" t="s">
        <v>123</v>
      </c>
      <c r="W1" s="8" t="s">
        <v>124</v>
      </c>
      <c r="AC1" s="8" t="s">
        <v>130</v>
      </c>
    </row>
    <row r="2" spans="1:29" s="16" customFormat="1" ht="12.75">
      <c r="A2" s="15">
        <v>3</v>
      </c>
      <c r="B2" s="15">
        <v>5</v>
      </c>
      <c r="C2" s="2" t="s">
        <v>219</v>
      </c>
      <c r="D2" s="16">
        <v>406</v>
      </c>
      <c r="E2" s="17">
        <v>166</v>
      </c>
      <c r="F2" s="17">
        <f aca="true" t="shared" si="0" ref="F2:F21">D2-E2</f>
        <v>240</v>
      </c>
      <c r="G2" s="18">
        <v>10</v>
      </c>
      <c r="H2" s="15">
        <v>1</v>
      </c>
      <c r="I2" s="15">
        <v>1</v>
      </c>
      <c r="J2" s="16">
        <v>315</v>
      </c>
      <c r="K2" s="17">
        <v>203.16666666666666</v>
      </c>
      <c r="L2" s="17">
        <f aca="true" t="shared" si="1" ref="L2:L22">J2-K2+F2</f>
        <v>351.83333333333337</v>
      </c>
      <c r="M2" s="18">
        <v>10</v>
      </c>
      <c r="N2" s="18">
        <f aca="true" t="shared" si="2" ref="N2:N22">G2+M2</f>
        <v>20</v>
      </c>
      <c r="O2" s="15">
        <v>1</v>
      </c>
      <c r="P2" s="15">
        <v>1</v>
      </c>
      <c r="Q2" s="16">
        <v>650</v>
      </c>
      <c r="R2" s="17">
        <v>593.666666666667</v>
      </c>
      <c r="S2" s="17">
        <f aca="true" t="shared" si="3" ref="S2:S22">Q2-R2+L2</f>
        <v>408.1666666666664</v>
      </c>
      <c r="T2" s="18">
        <v>6</v>
      </c>
      <c r="U2" s="18">
        <f aca="true" t="shared" si="4" ref="U2:U22">T2+N2</f>
        <v>26</v>
      </c>
      <c r="V2" s="16">
        <v>2</v>
      </c>
      <c r="W2" s="16">
        <v>1</v>
      </c>
      <c r="X2" s="16">
        <v>520</v>
      </c>
      <c r="Y2" s="17">
        <v>465</v>
      </c>
      <c r="Z2" s="17">
        <f aca="true" t="shared" si="5" ref="Z2:Z22">X2-Y2+S2</f>
        <v>463.1666666666664</v>
      </c>
      <c r="AA2" s="18">
        <v>6</v>
      </c>
      <c r="AB2" s="18">
        <f aca="true" t="shared" si="6" ref="AB2:AB22">AA2+U2</f>
        <v>32</v>
      </c>
      <c r="AC2" s="16">
        <v>1</v>
      </c>
    </row>
    <row r="3" spans="1:29" s="16" customFormat="1" ht="12.75">
      <c r="A3" s="15">
        <v>3</v>
      </c>
      <c r="B3" s="15">
        <v>6</v>
      </c>
      <c r="C3" s="2" t="s">
        <v>156</v>
      </c>
      <c r="D3" s="16">
        <v>356</v>
      </c>
      <c r="E3" s="17">
        <v>166</v>
      </c>
      <c r="F3" s="17">
        <f t="shared" si="0"/>
        <v>190</v>
      </c>
      <c r="G3" s="18">
        <v>8</v>
      </c>
      <c r="H3" s="15">
        <v>2</v>
      </c>
      <c r="I3" s="15">
        <v>2</v>
      </c>
      <c r="J3" s="16">
        <v>967</v>
      </c>
      <c r="K3" s="17">
        <v>771.3333333333334</v>
      </c>
      <c r="L3" s="17">
        <f t="shared" si="1"/>
        <v>385.66666666666663</v>
      </c>
      <c r="M3" s="18">
        <v>10</v>
      </c>
      <c r="N3" s="18">
        <f t="shared" si="2"/>
        <v>18</v>
      </c>
      <c r="O3" s="15">
        <v>2</v>
      </c>
      <c r="P3" s="15">
        <v>1</v>
      </c>
      <c r="Q3" s="16">
        <v>762</v>
      </c>
      <c r="R3" s="17">
        <v>618.6666666666666</v>
      </c>
      <c r="S3" s="17">
        <f t="shared" si="3"/>
        <v>529</v>
      </c>
      <c r="T3" s="18">
        <v>10</v>
      </c>
      <c r="U3" s="18">
        <f t="shared" si="4"/>
        <v>28</v>
      </c>
      <c r="V3" s="16">
        <v>1</v>
      </c>
      <c r="W3" s="16">
        <v>1</v>
      </c>
      <c r="X3" s="16">
        <v>102</v>
      </c>
      <c r="Y3" s="17">
        <v>391.5</v>
      </c>
      <c r="Z3" s="17">
        <f t="shared" si="5"/>
        <v>239.5</v>
      </c>
      <c r="AA3" s="18">
        <v>2</v>
      </c>
      <c r="AB3" s="18">
        <f t="shared" si="6"/>
        <v>30</v>
      </c>
      <c r="AC3" s="16">
        <v>2</v>
      </c>
    </row>
    <row r="4" spans="1:29" s="16" customFormat="1" ht="12.75">
      <c r="A4" s="15">
        <v>1</v>
      </c>
      <c r="B4" s="15">
        <v>5</v>
      </c>
      <c r="C4" s="2" t="s">
        <v>220</v>
      </c>
      <c r="D4" s="16">
        <v>685</v>
      </c>
      <c r="E4" s="17">
        <v>521</v>
      </c>
      <c r="F4" s="17">
        <f t="shared" si="0"/>
        <v>164</v>
      </c>
      <c r="G4" s="18">
        <v>6</v>
      </c>
      <c r="H4" s="15">
        <v>1</v>
      </c>
      <c r="I4" s="15">
        <v>3</v>
      </c>
      <c r="J4" s="16">
        <v>279</v>
      </c>
      <c r="K4" s="17">
        <v>203.16666666666666</v>
      </c>
      <c r="L4" s="17">
        <f t="shared" si="1"/>
        <v>239.83333333333334</v>
      </c>
      <c r="M4" s="18">
        <v>8</v>
      </c>
      <c r="N4" s="18">
        <f t="shared" si="2"/>
        <v>14</v>
      </c>
      <c r="O4" s="15">
        <v>3</v>
      </c>
      <c r="P4" s="15">
        <v>2</v>
      </c>
      <c r="Q4" s="16">
        <v>830</v>
      </c>
      <c r="R4" s="17">
        <v>586</v>
      </c>
      <c r="S4" s="17">
        <f t="shared" si="3"/>
        <v>483.83333333333337</v>
      </c>
      <c r="T4" s="18">
        <v>8</v>
      </c>
      <c r="U4" s="18">
        <f t="shared" si="4"/>
        <v>22</v>
      </c>
      <c r="V4" s="16">
        <v>3</v>
      </c>
      <c r="W4" s="16">
        <v>1</v>
      </c>
      <c r="X4" s="16">
        <v>499</v>
      </c>
      <c r="Y4" s="17">
        <v>404.1666666666667</v>
      </c>
      <c r="Z4" s="17">
        <f t="shared" si="5"/>
        <v>578.6666666666667</v>
      </c>
      <c r="AA4" s="18">
        <v>6</v>
      </c>
      <c r="AB4" s="18">
        <f t="shared" si="6"/>
        <v>28</v>
      </c>
      <c r="AC4" s="16">
        <v>3</v>
      </c>
    </row>
    <row r="5" spans="1:29" ht="12.75">
      <c r="A5" s="15">
        <v>1</v>
      </c>
      <c r="B5" s="15">
        <v>6</v>
      </c>
      <c r="C5" s="10" t="s">
        <v>218</v>
      </c>
      <c r="D5" s="16">
        <v>358</v>
      </c>
      <c r="E5" s="17">
        <v>521</v>
      </c>
      <c r="F5" s="17">
        <f t="shared" si="0"/>
        <v>-163</v>
      </c>
      <c r="G5" s="18">
        <v>2</v>
      </c>
      <c r="H5" s="15">
        <v>3</v>
      </c>
      <c r="I5" s="15">
        <v>5</v>
      </c>
      <c r="J5" s="16">
        <v>676</v>
      </c>
      <c r="K5" s="17">
        <v>616.666666666667</v>
      </c>
      <c r="L5" s="17">
        <f t="shared" si="1"/>
        <v>-103.66666666666697</v>
      </c>
      <c r="M5" s="18">
        <v>6</v>
      </c>
      <c r="N5" s="18">
        <f t="shared" si="2"/>
        <v>8</v>
      </c>
      <c r="O5" s="15">
        <v>1</v>
      </c>
      <c r="P5" s="15">
        <v>5</v>
      </c>
      <c r="Q5" s="16">
        <v>829</v>
      </c>
      <c r="R5" s="17">
        <v>593.666666666667</v>
      </c>
      <c r="S5" s="17">
        <f t="shared" si="3"/>
        <v>131.66666666666606</v>
      </c>
      <c r="T5" s="18">
        <v>10</v>
      </c>
      <c r="U5" s="18">
        <f t="shared" si="4"/>
        <v>18</v>
      </c>
      <c r="V5" s="16">
        <v>1</v>
      </c>
      <c r="W5" s="16">
        <v>2</v>
      </c>
      <c r="X5" s="16">
        <v>652</v>
      </c>
      <c r="Y5" s="17">
        <v>391.5</v>
      </c>
      <c r="Z5" s="17">
        <f t="shared" si="5"/>
        <v>392.16666666666606</v>
      </c>
      <c r="AA5" s="18">
        <v>10</v>
      </c>
      <c r="AB5" s="18">
        <f t="shared" si="6"/>
        <v>28</v>
      </c>
      <c r="AC5" s="16">
        <v>4</v>
      </c>
    </row>
    <row r="6" spans="1:29" s="16" customFormat="1" ht="12.75">
      <c r="A6" s="15">
        <v>2</v>
      </c>
      <c r="B6" s="15">
        <v>3</v>
      </c>
      <c r="C6" s="2" t="s">
        <v>139</v>
      </c>
      <c r="D6" s="16">
        <v>345</v>
      </c>
      <c r="E6" s="17">
        <v>259.3333333333333</v>
      </c>
      <c r="F6" s="17">
        <f t="shared" si="0"/>
        <v>85.66666666666669</v>
      </c>
      <c r="G6" s="18">
        <v>6</v>
      </c>
      <c r="H6" s="15">
        <v>2</v>
      </c>
      <c r="I6" s="15">
        <v>3</v>
      </c>
      <c r="J6" s="16">
        <v>716</v>
      </c>
      <c r="K6" s="17">
        <v>771.3333333333334</v>
      </c>
      <c r="L6" s="17">
        <f t="shared" si="1"/>
        <v>30.333333333333314</v>
      </c>
      <c r="M6" s="18">
        <v>2</v>
      </c>
      <c r="N6" s="18">
        <f t="shared" si="2"/>
        <v>8</v>
      </c>
      <c r="O6" s="15">
        <v>3</v>
      </c>
      <c r="P6" s="15">
        <v>4</v>
      </c>
      <c r="Q6" s="16">
        <v>972</v>
      </c>
      <c r="R6" s="17">
        <v>586</v>
      </c>
      <c r="S6" s="17">
        <f t="shared" si="3"/>
        <v>416.3333333333333</v>
      </c>
      <c r="T6" s="18">
        <v>10</v>
      </c>
      <c r="U6" s="18">
        <f t="shared" si="4"/>
        <v>18</v>
      </c>
      <c r="V6" s="16">
        <v>2</v>
      </c>
      <c r="W6" s="16">
        <v>2</v>
      </c>
      <c r="X6" s="16">
        <v>544</v>
      </c>
      <c r="Y6" s="17">
        <v>465</v>
      </c>
      <c r="Z6" s="17">
        <f t="shared" si="5"/>
        <v>495.3333333333333</v>
      </c>
      <c r="AA6" s="18">
        <v>8</v>
      </c>
      <c r="AB6" s="18">
        <f t="shared" si="6"/>
        <v>26</v>
      </c>
      <c r="AC6" s="16">
        <v>5</v>
      </c>
    </row>
    <row r="7" spans="1:29" s="16" customFormat="1" ht="12.75">
      <c r="A7" s="15">
        <v>1</v>
      </c>
      <c r="B7" s="15">
        <v>1</v>
      </c>
      <c r="C7" s="2" t="s">
        <v>214</v>
      </c>
      <c r="D7" s="16">
        <v>723</v>
      </c>
      <c r="E7" s="17">
        <v>521</v>
      </c>
      <c r="F7" s="17">
        <f t="shared" si="0"/>
        <v>202</v>
      </c>
      <c r="G7" s="18">
        <v>8</v>
      </c>
      <c r="H7" s="15">
        <v>3</v>
      </c>
      <c r="I7" s="15">
        <v>2</v>
      </c>
      <c r="J7" s="16">
        <v>586</v>
      </c>
      <c r="K7" s="17">
        <v>616.666666666667</v>
      </c>
      <c r="L7" s="17">
        <f t="shared" si="1"/>
        <v>171.33333333333303</v>
      </c>
      <c r="M7" s="18">
        <v>4</v>
      </c>
      <c r="N7" s="18">
        <f t="shared" si="2"/>
        <v>12</v>
      </c>
      <c r="O7" s="15">
        <v>1</v>
      </c>
      <c r="P7" s="15">
        <v>2</v>
      </c>
      <c r="Q7" s="16">
        <v>574</v>
      </c>
      <c r="R7" s="17">
        <v>593.666666666667</v>
      </c>
      <c r="S7" s="17">
        <f t="shared" si="3"/>
        <v>151.66666666666606</v>
      </c>
      <c r="T7" s="18">
        <v>4</v>
      </c>
      <c r="U7" s="18">
        <f t="shared" si="4"/>
        <v>16</v>
      </c>
      <c r="V7" s="16">
        <v>2</v>
      </c>
      <c r="W7" s="16">
        <v>3</v>
      </c>
      <c r="X7" s="16">
        <v>580</v>
      </c>
      <c r="Y7" s="17">
        <v>465</v>
      </c>
      <c r="Z7" s="17">
        <f t="shared" si="5"/>
        <v>266.66666666666606</v>
      </c>
      <c r="AA7" s="18">
        <v>10</v>
      </c>
      <c r="AB7" s="18">
        <f t="shared" si="6"/>
        <v>26</v>
      </c>
      <c r="AC7" s="16">
        <v>6</v>
      </c>
    </row>
    <row r="8" spans="1:29" s="16" customFormat="1" ht="12.75">
      <c r="A8" s="15">
        <v>3</v>
      </c>
      <c r="B8" s="15">
        <v>1</v>
      </c>
      <c r="C8" s="2" t="s">
        <v>258</v>
      </c>
      <c r="D8" s="16">
        <v>8</v>
      </c>
      <c r="E8" s="17">
        <v>166</v>
      </c>
      <c r="F8" s="17">
        <f t="shared" si="0"/>
        <v>-158</v>
      </c>
      <c r="G8" s="18">
        <v>2</v>
      </c>
      <c r="H8" s="15">
        <v>2</v>
      </c>
      <c r="I8" s="15">
        <v>5</v>
      </c>
      <c r="J8" s="16">
        <v>956</v>
      </c>
      <c r="K8" s="17">
        <v>771.3333333333334</v>
      </c>
      <c r="L8" s="17">
        <f t="shared" si="1"/>
        <v>26.66666666666663</v>
      </c>
      <c r="M8" s="18">
        <v>8</v>
      </c>
      <c r="N8" s="18">
        <f t="shared" si="2"/>
        <v>10</v>
      </c>
      <c r="O8" s="15">
        <v>1</v>
      </c>
      <c r="P8" s="15">
        <v>3</v>
      </c>
      <c r="Q8" s="16">
        <v>450</v>
      </c>
      <c r="R8" s="17">
        <v>593.666666666667</v>
      </c>
      <c r="S8" s="17">
        <f t="shared" si="3"/>
        <v>-117.00000000000034</v>
      </c>
      <c r="T8" s="18">
        <v>2</v>
      </c>
      <c r="U8" s="18">
        <f t="shared" si="4"/>
        <v>12</v>
      </c>
      <c r="V8" s="16">
        <v>3</v>
      </c>
      <c r="W8" s="16">
        <v>4</v>
      </c>
      <c r="X8" s="16">
        <v>605</v>
      </c>
      <c r="Y8" s="17">
        <v>404.1666666666667</v>
      </c>
      <c r="Z8" s="17">
        <f t="shared" si="5"/>
        <v>83.83333333333297</v>
      </c>
      <c r="AA8" s="18">
        <v>10</v>
      </c>
      <c r="AB8" s="18">
        <f t="shared" si="6"/>
        <v>22</v>
      </c>
      <c r="AC8" s="16">
        <v>7</v>
      </c>
    </row>
    <row r="9" spans="1:29" s="16" customFormat="1" ht="12.75">
      <c r="A9" s="15">
        <v>1</v>
      </c>
      <c r="B9" s="15">
        <v>4</v>
      </c>
      <c r="C9" s="2" t="s">
        <v>132</v>
      </c>
      <c r="D9" s="16">
        <v>752</v>
      </c>
      <c r="E9" s="17">
        <v>521</v>
      </c>
      <c r="F9" s="17">
        <f t="shared" si="0"/>
        <v>231</v>
      </c>
      <c r="G9" s="18">
        <v>10</v>
      </c>
      <c r="H9" s="15">
        <v>2</v>
      </c>
      <c r="I9" s="15">
        <v>1</v>
      </c>
      <c r="J9" s="16">
        <v>717</v>
      </c>
      <c r="K9" s="17">
        <v>771.3333333333334</v>
      </c>
      <c r="L9" s="17">
        <f t="shared" si="1"/>
        <v>176.66666666666663</v>
      </c>
      <c r="M9" s="18">
        <v>4</v>
      </c>
      <c r="N9" s="18">
        <f t="shared" si="2"/>
        <v>14</v>
      </c>
      <c r="O9" s="15">
        <v>2</v>
      </c>
      <c r="P9" s="15">
        <v>2</v>
      </c>
      <c r="Q9" s="16">
        <v>711</v>
      </c>
      <c r="R9" s="17">
        <v>618.6666666666666</v>
      </c>
      <c r="S9" s="17">
        <f t="shared" si="3"/>
        <v>269</v>
      </c>
      <c r="T9" s="18">
        <v>8</v>
      </c>
      <c r="U9" s="18">
        <f t="shared" si="4"/>
        <v>22</v>
      </c>
      <c r="V9" s="16">
        <v>3</v>
      </c>
      <c r="W9" s="16">
        <v>2</v>
      </c>
      <c r="X9" s="16">
        <v>-47</v>
      </c>
      <c r="Y9" s="17">
        <v>404.1666666666667</v>
      </c>
      <c r="Z9" s="17">
        <f t="shared" si="5"/>
        <v>-182.16666666666669</v>
      </c>
      <c r="AA9" s="18">
        <v>0</v>
      </c>
      <c r="AB9" s="18">
        <f t="shared" si="6"/>
        <v>22</v>
      </c>
      <c r="AC9" s="16">
        <v>8</v>
      </c>
    </row>
    <row r="10" spans="1:29" s="16" customFormat="1" ht="12.75">
      <c r="A10" s="15">
        <v>2</v>
      </c>
      <c r="B10" s="15">
        <v>2</v>
      </c>
      <c r="C10" s="2" t="s">
        <v>165</v>
      </c>
      <c r="D10" s="16">
        <v>400</v>
      </c>
      <c r="E10" s="17">
        <v>259.3333333333333</v>
      </c>
      <c r="F10" s="17">
        <f t="shared" si="0"/>
        <v>140.66666666666669</v>
      </c>
      <c r="G10" s="18">
        <v>10</v>
      </c>
      <c r="H10" s="15">
        <v>3</v>
      </c>
      <c r="I10" s="15">
        <v>1</v>
      </c>
      <c r="J10" s="16">
        <v>691</v>
      </c>
      <c r="K10" s="17">
        <v>616.666666666667</v>
      </c>
      <c r="L10" s="17">
        <f t="shared" si="1"/>
        <v>214.99999999999972</v>
      </c>
      <c r="M10" s="18">
        <v>8</v>
      </c>
      <c r="N10" s="18">
        <f t="shared" si="2"/>
        <v>18</v>
      </c>
      <c r="O10" s="15">
        <v>3</v>
      </c>
      <c r="P10" s="15">
        <v>1</v>
      </c>
      <c r="Q10" s="16">
        <v>128</v>
      </c>
      <c r="R10" s="17">
        <v>586</v>
      </c>
      <c r="S10" s="17">
        <f t="shared" si="3"/>
        <v>-243.00000000000028</v>
      </c>
      <c r="T10" s="18">
        <v>0</v>
      </c>
      <c r="U10" s="18">
        <f t="shared" si="4"/>
        <v>18</v>
      </c>
      <c r="V10" s="16">
        <v>1</v>
      </c>
      <c r="W10" s="16">
        <v>3</v>
      </c>
      <c r="X10" s="16">
        <v>424</v>
      </c>
      <c r="Y10" s="17">
        <v>391.5</v>
      </c>
      <c r="Z10" s="17">
        <f t="shared" si="5"/>
        <v>-210.50000000000028</v>
      </c>
      <c r="AA10" s="18">
        <v>4</v>
      </c>
      <c r="AB10" s="18">
        <f t="shared" si="6"/>
        <v>22</v>
      </c>
      <c r="AC10" s="16">
        <v>9</v>
      </c>
    </row>
    <row r="11" spans="1:29" s="16" customFormat="1" ht="12.75">
      <c r="A11" s="15">
        <v>1</v>
      </c>
      <c r="B11" s="15">
        <v>3</v>
      </c>
      <c r="C11" s="2" t="s">
        <v>216</v>
      </c>
      <c r="D11" s="16">
        <v>104</v>
      </c>
      <c r="E11" s="17">
        <v>521</v>
      </c>
      <c r="F11" s="17">
        <f t="shared" si="0"/>
        <v>-417</v>
      </c>
      <c r="G11" s="18">
        <v>0</v>
      </c>
      <c r="H11" s="15">
        <v>1</v>
      </c>
      <c r="I11" s="15">
        <v>6</v>
      </c>
      <c r="J11" s="16">
        <v>214</v>
      </c>
      <c r="K11" s="17">
        <v>203.16666666666666</v>
      </c>
      <c r="L11" s="17">
        <f t="shared" si="1"/>
        <v>-406.16666666666663</v>
      </c>
      <c r="M11" s="18">
        <v>6</v>
      </c>
      <c r="N11" s="18">
        <f t="shared" si="2"/>
        <v>6</v>
      </c>
      <c r="O11" s="15">
        <v>3</v>
      </c>
      <c r="P11" s="15">
        <v>6</v>
      </c>
      <c r="Q11" s="16">
        <v>751</v>
      </c>
      <c r="R11" s="17">
        <v>586</v>
      </c>
      <c r="S11" s="17">
        <f t="shared" si="3"/>
        <v>-241.16666666666663</v>
      </c>
      <c r="T11" s="18">
        <v>6</v>
      </c>
      <c r="U11" s="18">
        <f t="shared" si="4"/>
        <v>12</v>
      </c>
      <c r="V11" s="16">
        <v>1</v>
      </c>
      <c r="W11" s="16">
        <v>4</v>
      </c>
      <c r="X11" s="16">
        <v>639</v>
      </c>
      <c r="Y11" s="17">
        <v>391.5</v>
      </c>
      <c r="Z11" s="17">
        <f t="shared" si="5"/>
        <v>6.333333333333371</v>
      </c>
      <c r="AA11" s="18">
        <v>8</v>
      </c>
      <c r="AB11" s="18">
        <f t="shared" si="6"/>
        <v>20</v>
      </c>
      <c r="AC11" s="16">
        <v>10</v>
      </c>
    </row>
    <row r="12" spans="1:29" s="16" customFormat="1" ht="12.75">
      <c r="A12" s="15">
        <v>1</v>
      </c>
      <c r="B12" s="15">
        <v>2</v>
      </c>
      <c r="C12" s="2" t="s">
        <v>128</v>
      </c>
      <c r="D12" s="16">
        <v>504</v>
      </c>
      <c r="E12" s="17">
        <v>521</v>
      </c>
      <c r="F12" s="17">
        <f t="shared" si="0"/>
        <v>-17</v>
      </c>
      <c r="G12" s="18">
        <v>4</v>
      </c>
      <c r="H12" s="15">
        <v>2</v>
      </c>
      <c r="I12" s="15">
        <v>4</v>
      </c>
      <c r="J12" s="16">
        <v>532</v>
      </c>
      <c r="K12" s="17">
        <v>771.3333333333334</v>
      </c>
      <c r="L12" s="17">
        <f t="shared" si="1"/>
        <v>-256.33333333333337</v>
      </c>
      <c r="M12" s="18">
        <v>0</v>
      </c>
      <c r="N12" s="18">
        <f t="shared" si="2"/>
        <v>4</v>
      </c>
      <c r="O12" s="15">
        <v>2</v>
      </c>
      <c r="P12" s="15">
        <v>6</v>
      </c>
      <c r="Q12" s="16">
        <v>684</v>
      </c>
      <c r="R12" s="17">
        <v>618.6666666666666</v>
      </c>
      <c r="S12" s="17">
        <f t="shared" si="3"/>
        <v>-191</v>
      </c>
      <c r="T12" s="18">
        <v>4</v>
      </c>
      <c r="U12" s="18">
        <f t="shared" si="4"/>
        <v>8</v>
      </c>
      <c r="V12" s="16">
        <v>3</v>
      </c>
      <c r="W12" s="16">
        <v>5</v>
      </c>
      <c r="X12" s="16">
        <v>599</v>
      </c>
      <c r="Y12" s="17">
        <v>404.1666666666667</v>
      </c>
      <c r="Z12" s="17">
        <f t="shared" si="5"/>
        <v>3.8333333333333144</v>
      </c>
      <c r="AA12" s="18">
        <v>8</v>
      </c>
      <c r="AB12" s="18">
        <f t="shared" si="6"/>
        <v>16</v>
      </c>
      <c r="AC12" s="16">
        <v>11</v>
      </c>
    </row>
    <row r="13" spans="1:29" s="16" customFormat="1" ht="12.75">
      <c r="A13" s="15">
        <v>2</v>
      </c>
      <c r="B13" s="15">
        <v>1</v>
      </c>
      <c r="C13" s="2" t="s">
        <v>138</v>
      </c>
      <c r="D13" s="16">
        <v>87</v>
      </c>
      <c r="E13" s="17">
        <v>259.3333333333333</v>
      </c>
      <c r="F13" s="17">
        <f t="shared" si="0"/>
        <v>-172.33333333333331</v>
      </c>
      <c r="G13" s="18">
        <v>0</v>
      </c>
      <c r="H13" s="15">
        <v>3</v>
      </c>
      <c r="I13" s="15">
        <v>6</v>
      </c>
      <c r="J13" s="16">
        <v>576</v>
      </c>
      <c r="K13" s="17">
        <v>616.666666666667</v>
      </c>
      <c r="L13" s="17">
        <f t="shared" si="1"/>
        <v>-213.00000000000028</v>
      </c>
      <c r="M13" s="18">
        <v>2</v>
      </c>
      <c r="N13" s="18">
        <f t="shared" si="2"/>
        <v>2</v>
      </c>
      <c r="O13" s="15">
        <v>1</v>
      </c>
      <c r="P13" s="15">
        <v>6</v>
      </c>
      <c r="Q13" s="16">
        <v>685</v>
      </c>
      <c r="R13" s="17">
        <v>593.666666666667</v>
      </c>
      <c r="S13" s="17">
        <f t="shared" si="3"/>
        <v>-121.66666666666725</v>
      </c>
      <c r="T13" s="18">
        <v>8</v>
      </c>
      <c r="U13" s="18">
        <f t="shared" si="4"/>
        <v>10</v>
      </c>
      <c r="V13" s="16">
        <v>1</v>
      </c>
      <c r="W13" s="16">
        <v>5</v>
      </c>
      <c r="X13" s="16">
        <v>502</v>
      </c>
      <c r="Y13" s="17">
        <v>391.5</v>
      </c>
      <c r="Z13" s="17">
        <f t="shared" si="5"/>
        <v>-11.166666666667254</v>
      </c>
      <c r="AA13" s="18">
        <v>6</v>
      </c>
      <c r="AB13" s="18">
        <f t="shared" si="6"/>
        <v>16</v>
      </c>
      <c r="AC13" s="16">
        <v>12</v>
      </c>
    </row>
    <row r="14" spans="1:29" s="16" customFormat="1" ht="12.75">
      <c r="A14" s="15">
        <v>3</v>
      </c>
      <c r="B14" s="15">
        <v>3</v>
      </c>
      <c r="C14" s="2" t="s">
        <v>167</v>
      </c>
      <c r="D14" s="16">
        <v>184</v>
      </c>
      <c r="E14" s="17">
        <v>166</v>
      </c>
      <c r="F14" s="17">
        <f t="shared" si="0"/>
        <v>18</v>
      </c>
      <c r="G14" s="18">
        <v>6</v>
      </c>
      <c r="H14" s="15">
        <v>3</v>
      </c>
      <c r="I14" s="15">
        <v>3</v>
      </c>
      <c r="J14" s="16">
        <v>351</v>
      </c>
      <c r="K14" s="17">
        <v>616.666666666667</v>
      </c>
      <c r="L14" s="17">
        <f t="shared" si="1"/>
        <v>-247.66666666666697</v>
      </c>
      <c r="M14" s="18">
        <v>0</v>
      </c>
      <c r="N14" s="18">
        <f t="shared" si="2"/>
        <v>6</v>
      </c>
      <c r="O14" s="15">
        <v>3</v>
      </c>
      <c r="P14" s="15">
        <v>5</v>
      </c>
      <c r="Q14" s="16">
        <v>478</v>
      </c>
      <c r="R14" s="17">
        <v>586</v>
      </c>
      <c r="S14" s="17">
        <f t="shared" si="3"/>
        <v>-355.66666666666697</v>
      </c>
      <c r="T14" s="18">
        <v>4</v>
      </c>
      <c r="U14" s="18">
        <f t="shared" si="4"/>
        <v>10</v>
      </c>
      <c r="V14" s="16">
        <v>2</v>
      </c>
      <c r="W14" s="16">
        <v>5</v>
      </c>
      <c r="X14" s="16">
        <v>451</v>
      </c>
      <c r="Y14" s="17">
        <v>465</v>
      </c>
      <c r="Z14" s="17">
        <f t="shared" si="5"/>
        <v>-369.66666666666697</v>
      </c>
      <c r="AA14" s="18">
        <v>4</v>
      </c>
      <c r="AB14" s="18">
        <f t="shared" si="6"/>
        <v>14</v>
      </c>
      <c r="AC14" s="16">
        <v>13</v>
      </c>
    </row>
    <row r="15" spans="1:29" s="16" customFormat="1" ht="12.75">
      <c r="A15" s="15">
        <v>3</v>
      </c>
      <c r="B15" s="15">
        <v>2</v>
      </c>
      <c r="C15" s="2" t="s">
        <v>215</v>
      </c>
      <c r="D15" s="16">
        <v>-14</v>
      </c>
      <c r="E15" s="17">
        <v>166</v>
      </c>
      <c r="F15" s="17">
        <f t="shared" si="0"/>
        <v>-180</v>
      </c>
      <c r="G15" s="18">
        <v>0</v>
      </c>
      <c r="H15" s="15">
        <v>2</v>
      </c>
      <c r="I15" s="15">
        <v>6</v>
      </c>
      <c r="J15" s="16">
        <v>740</v>
      </c>
      <c r="K15" s="17">
        <v>771.3333333333334</v>
      </c>
      <c r="L15" s="17">
        <f t="shared" si="1"/>
        <v>-211.33333333333337</v>
      </c>
      <c r="M15" s="18">
        <v>6</v>
      </c>
      <c r="N15" s="18">
        <f t="shared" si="2"/>
        <v>6</v>
      </c>
      <c r="O15" s="15">
        <v>2</v>
      </c>
      <c r="P15" s="15">
        <v>5</v>
      </c>
      <c r="Q15" s="16">
        <v>593</v>
      </c>
      <c r="R15" s="17">
        <v>618.6666666666666</v>
      </c>
      <c r="S15" s="17">
        <f t="shared" si="3"/>
        <v>-237</v>
      </c>
      <c r="T15" s="18">
        <v>2</v>
      </c>
      <c r="U15" s="18">
        <f t="shared" si="4"/>
        <v>8</v>
      </c>
      <c r="V15" s="16">
        <v>3</v>
      </c>
      <c r="W15" s="16">
        <v>6</v>
      </c>
      <c r="X15" s="16">
        <v>469</v>
      </c>
      <c r="Y15" s="17">
        <v>404.1666666666667</v>
      </c>
      <c r="Z15" s="17">
        <f t="shared" si="5"/>
        <v>-172.16666666666669</v>
      </c>
      <c r="AA15" s="18">
        <v>4</v>
      </c>
      <c r="AB15" s="18">
        <f t="shared" si="6"/>
        <v>12</v>
      </c>
      <c r="AC15" s="16">
        <v>14</v>
      </c>
    </row>
    <row r="16" spans="1:29" s="16" customFormat="1" ht="12.75">
      <c r="A16" s="15"/>
      <c r="B16" s="15"/>
      <c r="C16" s="2" t="s">
        <v>164</v>
      </c>
      <c r="E16" s="17"/>
      <c r="F16" s="17">
        <v>0</v>
      </c>
      <c r="G16" s="18">
        <v>0</v>
      </c>
      <c r="H16" s="15">
        <v>3</v>
      </c>
      <c r="I16" s="15">
        <v>4</v>
      </c>
      <c r="J16" s="16">
        <v>820</v>
      </c>
      <c r="K16" s="17">
        <v>616.666666666667</v>
      </c>
      <c r="L16" s="17">
        <f t="shared" si="1"/>
        <v>203.33333333333303</v>
      </c>
      <c r="M16" s="18">
        <v>10</v>
      </c>
      <c r="N16" s="18">
        <f t="shared" si="2"/>
        <v>10</v>
      </c>
      <c r="O16" s="15"/>
      <c r="P16" s="15"/>
      <c r="R16" s="17"/>
      <c r="S16" s="17">
        <f t="shared" si="3"/>
        <v>203.33333333333303</v>
      </c>
      <c r="T16" s="18">
        <v>0</v>
      </c>
      <c r="U16" s="18">
        <f t="shared" si="4"/>
        <v>10</v>
      </c>
      <c r="Y16" s="17"/>
      <c r="Z16" s="17">
        <f t="shared" si="5"/>
        <v>203.33333333333303</v>
      </c>
      <c r="AA16" s="18">
        <v>0</v>
      </c>
      <c r="AB16" s="18">
        <f t="shared" si="6"/>
        <v>10</v>
      </c>
      <c r="AC16" s="16">
        <v>15</v>
      </c>
    </row>
    <row r="17" spans="1:29" s="16" customFormat="1" ht="12.75">
      <c r="A17" s="15">
        <v>3</v>
      </c>
      <c r="B17" s="15">
        <v>4</v>
      </c>
      <c r="C17" s="2" t="s">
        <v>168</v>
      </c>
      <c r="D17" s="16">
        <v>56</v>
      </c>
      <c r="E17" s="17">
        <v>166</v>
      </c>
      <c r="F17" s="17">
        <f t="shared" si="0"/>
        <v>-110</v>
      </c>
      <c r="G17" s="18">
        <v>4</v>
      </c>
      <c r="H17" s="15">
        <v>1</v>
      </c>
      <c r="I17" s="15">
        <v>4</v>
      </c>
      <c r="J17" s="16">
        <v>210</v>
      </c>
      <c r="K17" s="17">
        <v>203.16666666666666</v>
      </c>
      <c r="L17" s="17">
        <f t="shared" si="1"/>
        <v>-103.16666666666666</v>
      </c>
      <c r="M17" s="18">
        <v>4</v>
      </c>
      <c r="N17" s="18">
        <f t="shared" si="2"/>
        <v>8</v>
      </c>
      <c r="O17" s="15">
        <v>1</v>
      </c>
      <c r="P17" s="15">
        <v>4</v>
      </c>
      <c r="Q17" s="16">
        <v>374</v>
      </c>
      <c r="R17" s="17">
        <v>593.666666666667</v>
      </c>
      <c r="S17" s="17">
        <f t="shared" si="3"/>
        <v>-322.8333333333336</v>
      </c>
      <c r="T17" s="18">
        <v>0</v>
      </c>
      <c r="U17" s="18">
        <f t="shared" si="4"/>
        <v>8</v>
      </c>
      <c r="V17" s="16">
        <v>2</v>
      </c>
      <c r="W17" s="16">
        <v>6</v>
      </c>
      <c r="X17" s="16">
        <v>448</v>
      </c>
      <c r="Y17" s="17">
        <v>465</v>
      </c>
      <c r="Z17" s="17">
        <f t="shared" si="5"/>
        <v>-339.8333333333336</v>
      </c>
      <c r="AA17" s="18">
        <v>2</v>
      </c>
      <c r="AB17" s="18">
        <f t="shared" si="6"/>
        <v>10</v>
      </c>
      <c r="AC17" s="16">
        <v>16</v>
      </c>
    </row>
    <row r="18" spans="1:29" s="16" customFormat="1" ht="12.75">
      <c r="A18" s="15"/>
      <c r="B18" s="15"/>
      <c r="C18" s="2" t="s">
        <v>299</v>
      </c>
      <c r="E18" s="17"/>
      <c r="F18" s="17">
        <v>0</v>
      </c>
      <c r="G18" s="18">
        <v>0</v>
      </c>
      <c r="H18" s="15"/>
      <c r="I18" s="15"/>
      <c r="K18" s="17"/>
      <c r="L18" s="17">
        <f t="shared" si="1"/>
        <v>0</v>
      </c>
      <c r="M18" s="18">
        <v>0</v>
      </c>
      <c r="N18" s="18">
        <f t="shared" si="2"/>
        <v>0</v>
      </c>
      <c r="O18" s="15">
        <v>2</v>
      </c>
      <c r="P18" s="15">
        <v>3</v>
      </c>
      <c r="Q18" s="16">
        <v>691</v>
      </c>
      <c r="R18" s="17">
        <v>618.6666666666666</v>
      </c>
      <c r="S18" s="17">
        <f t="shared" si="3"/>
        <v>72.33333333333337</v>
      </c>
      <c r="T18" s="18">
        <v>6</v>
      </c>
      <c r="U18" s="18">
        <f t="shared" si="4"/>
        <v>6</v>
      </c>
      <c r="V18" s="16">
        <v>3</v>
      </c>
      <c r="W18" s="16">
        <v>3</v>
      </c>
      <c r="X18" s="16">
        <v>300</v>
      </c>
      <c r="Y18" s="17">
        <v>404.1666666666667</v>
      </c>
      <c r="Z18" s="17">
        <f t="shared" si="5"/>
        <v>-31.833333333333314</v>
      </c>
      <c r="AA18" s="18">
        <v>2</v>
      </c>
      <c r="AB18" s="18">
        <f t="shared" si="6"/>
        <v>8</v>
      </c>
      <c r="AC18" s="16">
        <v>17</v>
      </c>
    </row>
    <row r="19" spans="1:29" s="16" customFormat="1" ht="12.75">
      <c r="A19" s="15">
        <v>2</v>
      </c>
      <c r="B19" s="15">
        <v>6</v>
      </c>
      <c r="C19" s="2" t="s">
        <v>217</v>
      </c>
      <c r="D19" s="16">
        <v>360</v>
      </c>
      <c r="E19" s="17">
        <v>259.3333333333333</v>
      </c>
      <c r="F19" s="17">
        <f t="shared" si="0"/>
        <v>100.66666666666669</v>
      </c>
      <c r="G19" s="18">
        <v>8</v>
      </c>
      <c r="H19" s="15">
        <v>1</v>
      </c>
      <c r="I19" s="15">
        <v>2</v>
      </c>
      <c r="J19" s="16">
        <v>59</v>
      </c>
      <c r="K19" s="17">
        <v>203.16666666666666</v>
      </c>
      <c r="L19" s="17">
        <f t="shared" si="1"/>
        <v>-43.49999999999997</v>
      </c>
      <c r="M19" s="18">
        <v>0</v>
      </c>
      <c r="N19" s="18">
        <f t="shared" si="2"/>
        <v>8</v>
      </c>
      <c r="O19" s="15">
        <v>2</v>
      </c>
      <c r="P19" s="15">
        <v>4</v>
      </c>
      <c r="Q19" s="16">
        <v>271</v>
      </c>
      <c r="R19" s="17">
        <v>618.6666666666666</v>
      </c>
      <c r="S19" s="17">
        <f t="shared" si="3"/>
        <v>-391.16666666666663</v>
      </c>
      <c r="T19" s="18">
        <v>0</v>
      </c>
      <c r="U19" s="18">
        <f t="shared" si="4"/>
        <v>8</v>
      </c>
      <c r="V19" s="16">
        <v>1</v>
      </c>
      <c r="W19" s="16">
        <v>6</v>
      </c>
      <c r="X19" s="16">
        <v>30</v>
      </c>
      <c r="Y19" s="17">
        <v>391.5</v>
      </c>
      <c r="Z19" s="17">
        <f t="shared" si="5"/>
        <v>-752.6666666666666</v>
      </c>
      <c r="AA19" s="18">
        <v>0</v>
      </c>
      <c r="AB19" s="18">
        <f t="shared" si="6"/>
        <v>8</v>
      </c>
      <c r="AC19" s="16">
        <v>18</v>
      </c>
    </row>
    <row r="20" spans="1:29" s="16" customFormat="1" ht="12.75">
      <c r="A20" s="15">
        <v>2</v>
      </c>
      <c r="B20" s="15">
        <v>5</v>
      </c>
      <c r="C20" s="2" t="s">
        <v>166</v>
      </c>
      <c r="D20" s="16">
        <v>236</v>
      </c>
      <c r="E20" s="17">
        <v>259.3333333333333</v>
      </c>
      <c r="F20" s="17">
        <f t="shared" si="0"/>
        <v>-23.333333333333314</v>
      </c>
      <c r="G20" s="18">
        <v>4</v>
      </c>
      <c r="H20" s="15"/>
      <c r="I20" s="15"/>
      <c r="K20" s="17"/>
      <c r="L20" s="17">
        <f t="shared" si="1"/>
        <v>-23.333333333333314</v>
      </c>
      <c r="M20" s="18">
        <v>0</v>
      </c>
      <c r="N20" s="18">
        <f t="shared" si="2"/>
        <v>4</v>
      </c>
      <c r="O20" s="15"/>
      <c r="P20" s="15"/>
      <c r="R20" s="17"/>
      <c r="S20" s="17">
        <f t="shared" si="3"/>
        <v>-23.333333333333314</v>
      </c>
      <c r="T20" s="18">
        <v>0</v>
      </c>
      <c r="U20" s="18">
        <f t="shared" si="4"/>
        <v>4</v>
      </c>
      <c r="Y20" s="17"/>
      <c r="Z20" s="17">
        <f t="shared" si="5"/>
        <v>-23.333333333333314</v>
      </c>
      <c r="AA20" s="18">
        <v>0</v>
      </c>
      <c r="AB20" s="18">
        <f t="shared" si="6"/>
        <v>4</v>
      </c>
      <c r="AC20" s="16">
        <v>19</v>
      </c>
    </row>
    <row r="21" spans="1:29" s="16" customFormat="1" ht="12.75">
      <c r="A21" s="15">
        <v>2</v>
      </c>
      <c r="B21" s="15">
        <v>4</v>
      </c>
      <c r="C21" s="2" t="s">
        <v>181</v>
      </c>
      <c r="D21" s="16">
        <v>128</v>
      </c>
      <c r="E21" s="17">
        <v>259.3333333333333</v>
      </c>
      <c r="F21" s="17">
        <f t="shared" si="0"/>
        <v>-131.33333333333331</v>
      </c>
      <c r="G21" s="18">
        <v>2</v>
      </c>
      <c r="H21" s="15">
        <v>1</v>
      </c>
      <c r="I21" s="15">
        <v>5</v>
      </c>
      <c r="J21" s="16">
        <v>142</v>
      </c>
      <c r="K21" s="17">
        <v>203.16666666666666</v>
      </c>
      <c r="L21" s="17">
        <f t="shared" si="1"/>
        <v>-192.49999999999997</v>
      </c>
      <c r="M21" s="18">
        <v>2</v>
      </c>
      <c r="N21" s="18">
        <f t="shared" si="2"/>
        <v>4</v>
      </c>
      <c r="O21" s="15"/>
      <c r="P21" s="15"/>
      <c r="R21" s="17"/>
      <c r="S21" s="17">
        <f t="shared" si="3"/>
        <v>-192.49999999999997</v>
      </c>
      <c r="T21" s="18">
        <v>0</v>
      </c>
      <c r="U21" s="18">
        <f t="shared" si="4"/>
        <v>4</v>
      </c>
      <c r="Y21" s="17"/>
      <c r="Z21" s="17">
        <f t="shared" si="5"/>
        <v>-192.49999999999997</v>
      </c>
      <c r="AA21" s="18">
        <v>0</v>
      </c>
      <c r="AB21" s="18">
        <f t="shared" si="6"/>
        <v>4</v>
      </c>
      <c r="AC21" s="16">
        <v>20</v>
      </c>
    </row>
    <row r="22" spans="1:29" s="16" customFormat="1" ht="12.75">
      <c r="A22" s="15"/>
      <c r="B22" s="15"/>
      <c r="C22" s="2" t="s">
        <v>300</v>
      </c>
      <c r="E22" s="17"/>
      <c r="F22" s="17">
        <v>0</v>
      </c>
      <c r="G22" s="18">
        <v>0</v>
      </c>
      <c r="H22" s="15"/>
      <c r="I22" s="15"/>
      <c r="K22" s="17"/>
      <c r="L22" s="17">
        <f t="shared" si="1"/>
        <v>0</v>
      </c>
      <c r="M22" s="18">
        <v>0</v>
      </c>
      <c r="N22" s="18">
        <f t="shared" si="2"/>
        <v>0</v>
      </c>
      <c r="O22" s="15">
        <v>3</v>
      </c>
      <c r="P22" s="15">
        <v>3</v>
      </c>
      <c r="Q22" s="16">
        <v>357</v>
      </c>
      <c r="R22" s="17">
        <v>586</v>
      </c>
      <c r="S22" s="17">
        <f t="shared" si="3"/>
        <v>-229</v>
      </c>
      <c r="T22" s="18">
        <v>2</v>
      </c>
      <c r="U22" s="18">
        <f t="shared" si="4"/>
        <v>2</v>
      </c>
      <c r="V22" s="16">
        <v>2</v>
      </c>
      <c r="W22" s="16">
        <v>4</v>
      </c>
      <c r="X22" s="16">
        <v>247</v>
      </c>
      <c r="Y22" s="17">
        <v>465</v>
      </c>
      <c r="Z22" s="17">
        <f t="shared" si="5"/>
        <v>-447</v>
      </c>
      <c r="AA22" s="18">
        <v>0</v>
      </c>
      <c r="AB22" s="18">
        <f t="shared" si="6"/>
        <v>2</v>
      </c>
      <c r="AC22" s="16">
        <v>21</v>
      </c>
    </row>
    <row r="23" spans="1:30" ht="12.75">
      <c r="A23" s="9" t="s">
        <v>117</v>
      </c>
      <c r="B23" s="9" t="s">
        <v>118</v>
      </c>
      <c r="C23" s="34" t="s">
        <v>126</v>
      </c>
      <c r="D23" s="34"/>
      <c r="E23" s="34"/>
      <c r="F23" s="34"/>
      <c r="H23" s="9" t="s">
        <v>119</v>
      </c>
      <c r="I23" s="9" t="s">
        <v>120</v>
      </c>
      <c r="O23" s="9" t="s">
        <v>121</v>
      </c>
      <c r="P23" s="9" t="s">
        <v>122</v>
      </c>
      <c r="V23" s="8" t="s">
        <v>123</v>
      </c>
      <c r="W23" s="8" t="s">
        <v>124</v>
      </c>
      <c r="AC23" s="8" t="s">
        <v>130</v>
      </c>
      <c r="AD23" s="8" t="s">
        <v>131</v>
      </c>
    </row>
    <row r="24" spans="1:30" s="16" customFormat="1" ht="12.75">
      <c r="A24" s="15">
        <v>1</v>
      </c>
      <c r="B24" s="15">
        <v>5</v>
      </c>
      <c r="C24" s="2" t="s">
        <v>220</v>
      </c>
      <c r="D24" s="28">
        <v>647</v>
      </c>
      <c r="E24" s="17">
        <v>509.333333333333</v>
      </c>
      <c r="F24" s="17">
        <f>D24-E24</f>
        <v>137.66666666666703</v>
      </c>
      <c r="G24" s="18">
        <v>6</v>
      </c>
      <c r="H24" s="15">
        <v>1</v>
      </c>
      <c r="I24" s="15">
        <v>3</v>
      </c>
      <c r="J24" s="16">
        <v>279</v>
      </c>
      <c r="K24" s="17">
        <v>186.5</v>
      </c>
      <c r="L24" s="17">
        <f aca="true" t="shared" si="7" ref="L24:L44">J24-K24+F24</f>
        <v>230.16666666666703</v>
      </c>
      <c r="M24" s="29">
        <v>10</v>
      </c>
      <c r="N24" s="18">
        <f aca="true" t="shared" si="8" ref="N24:N44">G24+M24</f>
        <v>16</v>
      </c>
      <c r="O24" s="15">
        <v>3</v>
      </c>
      <c r="P24" s="15">
        <v>2</v>
      </c>
      <c r="Q24" s="16">
        <v>830</v>
      </c>
      <c r="R24" s="17">
        <v>582</v>
      </c>
      <c r="S24" s="17">
        <f aca="true" t="shared" si="9" ref="S24:S44">Q24-R24+L24</f>
        <v>478.166666666667</v>
      </c>
      <c r="T24" s="18">
        <v>8</v>
      </c>
      <c r="U24" s="18">
        <f aca="true" t="shared" si="10" ref="U24:U44">T24+N24</f>
        <v>24</v>
      </c>
      <c r="V24" s="16">
        <v>3</v>
      </c>
      <c r="W24" s="16">
        <v>1</v>
      </c>
      <c r="X24" s="16">
        <v>499</v>
      </c>
      <c r="Y24" s="17">
        <v>407.8333333333333</v>
      </c>
      <c r="Z24" s="17">
        <f aca="true" t="shared" si="11" ref="Z24:Z44">X24-Y24+S24</f>
        <v>569.3333333333337</v>
      </c>
      <c r="AA24" s="18">
        <v>6</v>
      </c>
      <c r="AB24" s="18">
        <f aca="true" t="shared" si="12" ref="AB24:AB44">AA24+U24</f>
        <v>30</v>
      </c>
      <c r="AC24" s="16">
        <v>1</v>
      </c>
      <c r="AD24" s="16">
        <v>3</v>
      </c>
    </row>
    <row r="25" spans="1:30" s="16" customFormat="1" ht="12.75">
      <c r="A25" s="15">
        <v>3</v>
      </c>
      <c r="B25" s="15">
        <v>1</v>
      </c>
      <c r="C25" s="2" t="s">
        <v>258</v>
      </c>
      <c r="D25" s="16">
        <v>8</v>
      </c>
      <c r="E25" s="17">
        <v>160</v>
      </c>
      <c r="F25" s="17">
        <f aca="true" t="shared" si="13" ref="F25:F43">D25-E25</f>
        <v>-152</v>
      </c>
      <c r="G25" s="18">
        <v>2</v>
      </c>
      <c r="H25" s="15">
        <v>2</v>
      </c>
      <c r="I25" s="15">
        <v>5</v>
      </c>
      <c r="J25" s="16">
        <v>956</v>
      </c>
      <c r="K25" s="17">
        <v>771.1666666666666</v>
      </c>
      <c r="L25" s="17">
        <f t="shared" si="7"/>
        <v>32.83333333333337</v>
      </c>
      <c r="M25" s="18">
        <v>8</v>
      </c>
      <c r="N25" s="18">
        <f t="shared" si="8"/>
        <v>10</v>
      </c>
      <c r="O25" s="15">
        <v>1</v>
      </c>
      <c r="P25" s="15">
        <v>3</v>
      </c>
      <c r="Q25" s="28">
        <v>922</v>
      </c>
      <c r="R25" s="17">
        <v>593.666666666667</v>
      </c>
      <c r="S25" s="17">
        <f t="shared" si="9"/>
        <v>361.1666666666664</v>
      </c>
      <c r="T25" s="30">
        <v>10</v>
      </c>
      <c r="U25" s="18">
        <f t="shared" si="10"/>
        <v>20</v>
      </c>
      <c r="V25" s="16">
        <v>3</v>
      </c>
      <c r="W25" s="16">
        <v>4</v>
      </c>
      <c r="X25" s="16">
        <v>605</v>
      </c>
      <c r="Y25" s="17">
        <v>407.8333333333333</v>
      </c>
      <c r="Z25" s="17">
        <f t="shared" si="11"/>
        <v>558.333333333333</v>
      </c>
      <c r="AA25" s="18">
        <v>10</v>
      </c>
      <c r="AB25" s="18">
        <f t="shared" si="12"/>
        <v>30</v>
      </c>
      <c r="AC25" s="16">
        <v>2</v>
      </c>
      <c r="AD25" s="16">
        <v>7</v>
      </c>
    </row>
    <row r="26" spans="1:30" s="16" customFormat="1" ht="12.75">
      <c r="A26" s="15">
        <v>3</v>
      </c>
      <c r="B26" s="15">
        <v>6</v>
      </c>
      <c r="C26" s="2" t="s">
        <v>156</v>
      </c>
      <c r="D26" s="16">
        <v>356</v>
      </c>
      <c r="E26" s="17">
        <v>160</v>
      </c>
      <c r="F26" s="17">
        <f t="shared" si="13"/>
        <v>196</v>
      </c>
      <c r="G26" s="18">
        <v>8</v>
      </c>
      <c r="H26" s="15">
        <v>2</v>
      </c>
      <c r="I26" s="15">
        <v>2</v>
      </c>
      <c r="J26" s="16">
        <v>967</v>
      </c>
      <c r="K26" s="17">
        <v>771.1666666666666</v>
      </c>
      <c r="L26" s="17">
        <f t="shared" si="7"/>
        <v>391.83333333333337</v>
      </c>
      <c r="M26" s="18">
        <v>10</v>
      </c>
      <c r="N26" s="18">
        <f t="shared" si="8"/>
        <v>18</v>
      </c>
      <c r="O26" s="15">
        <v>2</v>
      </c>
      <c r="P26" s="15">
        <v>1</v>
      </c>
      <c r="Q26" s="16">
        <v>762</v>
      </c>
      <c r="R26" s="17">
        <v>618.6666666666666</v>
      </c>
      <c r="S26" s="17">
        <f t="shared" si="9"/>
        <v>535.1666666666667</v>
      </c>
      <c r="T26" s="18">
        <v>10</v>
      </c>
      <c r="U26" s="18">
        <f t="shared" si="10"/>
        <v>28</v>
      </c>
      <c r="V26" s="16">
        <v>1</v>
      </c>
      <c r="W26" s="16">
        <v>1</v>
      </c>
      <c r="X26" s="16">
        <v>102</v>
      </c>
      <c r="Y26" s="17">
        <v>391.5</v>
      </c>
      <c r="Z26" s="17">
        <f t="shared" si="11"/>
        <v>245.66666666666674</v>
      </c>
      <c r="AA26" s="18">
        <v>2</v>
      </c>
      <c r="AB26" s="18">
        <f t="shared" si="12"/>
        <v>30</v>
      </c>
      <c r="AC26" s="16">
        <v>3</v>
      </c>
      <c r="AD26" s="16">
        <v>2</v>
      </c>
    </row>
    <row r="27" spans="1:30" s="16" customFormat="1" ht="12.75">
      <c r="A27" s="15">
        <v>3</v>
      </c>
      <c r="B27" s="15">
        <v>5</v>
      </c>
      <c r="C27" s="2" t="s">
        <v>219</v>
      </c>
      <c r="D27" s="28">
        <v>370</v>
      </c>
      <c r="E27" s="17">
        <v>160</v>
      </c>
      <c r="F27" s="17">
        <f t="shared" si="13"/>
        <v>210</v>
      </c>
      <c r="G27" s="18">
        <v>10</v>
      </c>
      <c r="H27" s="15">
        <v>1</v>
      </c>
      <c r="I27" s="15">
        <v>1</v>
      </c>
      <c r="J27" s="28">
        <v>215</v>
      </c>
      <c r="K27" s="17">
        <v>186.5</v>
      </c>
      <c r="L27" s="17">
        <f t="shared" si="7"/>
        <v>238.5</v>
      </c>
      <c r="M27" s="29">
        <v>8</v>
      </c>
      <c r="N27" s="18">
        <f t="shared" si="8"/>
        <v>18</v>
      </c>
      <c r="O27" s="15">
        <v>1</v>
      </c>
      <c r="P27" s="15">
        <v>1</v>
      </c>
      <c r="Q27" s="16">
        <v>650</v>
      </c>
      <c r="R27" s="17">
        <v>593.666666666667</v>
      </c>
      <c r="S27" s="17">
        <f t="shared" si="9"/>
        <v>294.83333333333303</v>
      </c>
      <c r="T27" s="29">
        <v>4</v>
      </c>
      <c r="U27" s="18">
        <f t="shared" si="10"/>
        <v>22</v>
      </c>
      <c r="V27" s="16">
        <v>2</v>
      </c>
      <c r="W27" s="16">
        <v>1</v>
      </c>
      <c r="X27" s="28">
        <v>472</v>
      </c>
      <c r="Y27" s="17">
        <v>457</v>
      </c>
      <c r="Z27" s="17">
        <f t="shared" si="11"/>
        <v>309.83333333333303</v>
      </c>
      <c r="AA27" s="18">
        <v>6</v>
      </c>
      <c r="AB27" s="18">
        <f t="shared" si="12"/>
        <v>28</v>
      </c>
      <c r="AC27" s="16">
        <v>4</v>
      </c>
      <c r="AD27" s="16">
        <v>1</v>
      </c>
    </row>
    <row r="28" spans="1:30" s="16" customFormat="1" ht="12.75">
      <c r="A28" s="15">
        <v>2</v>
      </c>
      <c r="B28" s="15">
        <v>3</v>
      </c>
      <c r="C28" s="2" t="s">
        <v>139</v>
      </c>
      <c r="D28" s="16">
        <v>345</v>
      </c>
      <c r="E28" s="17">
        <v>269.8333333333333</v>
      </c>
      <c r="F28" s="17">
        <f t="shared" si="13"/>
        <v>75.16666666666669</v>
      </c>
      <c r="G28" s="18">
        <v>6</v>
      </c>
      <c r="H28" s="15">
        <v>2</v>
      </c>
      <c r="I28" s="15">
        <v>3</v>
      </c>
      <c r="J28" s="28">
        <v>713</v>
      </c>
      <c r="K28" s="17">
        <v>771.1666666666666</v>
      </c>
      <c r="L28" s="17">
        <f t="shared" si="7"/>
        <v>17.000000000000057</v>
      </c>
      <c r="M28" s="18">
        <v>2</v>
      </c>
      <c r="N28" s="18">
        <f t="shared" si="8"/>
        <v>8</v>
      </c>
      <c r="O28" s="15">
        <v>3</v>
      </c>
      <c r="P28" s="15">
        <v>4</v>
      </c>
      <c r="Q28" s="16">
        <v>972</v>
      </c>
      <c r="R28" s="17">
        <v>582</v>
      </c>
      <c r="S28" s="17">
        <f t="shared" si="9"/>
        <v>407.00000000000006</v>
      </c>
      <c r="T28" s="18">
        <v>10</v>
      </c>
      <c r="U28" s="18">
        <f t="shared" si="10"/>
        <v>18</v>
      </c>
      <c r="V28" s="16">
        <v>2</v>
      </c>
      <c r="W28" s="16">
        <v>2</v>
      </c>
      <c r="X28" s="16">
        <v>544</v>
      </c>
      <c r="Y28" s="17">
        <v>457</v>
      </c>
      <c r="Z28" s="17">
        <f t="shared" si="11"/>
        <v>494.00000000000006</v>
      </c>
      <c r="AA28" s="18">
        <v>8</v>
      </c>
      <c r="AB28" s="18">
        <f t="shared" si="12"/>
        <v>26</v>
      </c>
      <c r="AC28" s="16">
        <v>5</v>
      </c>
      <c r="AD28" s="16">
        <v>5</v>
      </c>
    </row>
    <row r="29" spans="1:30" ht="12.75">
      <c r="A29" s="15">
        <v>1</v>
      </c>
      <c r="B29" s="15">
        <v>6</v>
      </c>
      <c r="C29" s="10" t="s">
        <v>218</v>
      </c>
      <c r="D29" s="28">
        <v>374</v>
      </c>
      <c r="E29" s="17">
        <v>509.333333333333</v>
      </c>
      <c r="F29" s="17">
        <f t="shared" si="13"/>
        <v>-135.33333333333297</v>
      </c>
      <c r="G29" s="18">
        <v>2</v>
      </c>
      <c r="H29" s="15">
        <v>3</v>
      </c>
      <c r="I29" s="15">
        <v>5</v>
      </c>
      <c r="J29" s="16">
        <v>676</v>
      </c>
      <c r="K29" s="17">
        <v>621.1666666666666</v>
      </c>
      <c r="L29" s="17">
        <f t="shared" si="7"/>
        <v>-80.4999999999996</v>
      </c>
      <c r="M29" s="18">
        <v>6</v>
      </c>
      <c r="N29" s="18">
        <f t="shared" si="8"/>
        <v>8</v>
      </c>
      <c r="O29" s="15">
        <v>1</v>
      </c>
      <c r="P29" s="15">
        <v>5</v>
      </c>
      <c r="Q29" s="16">
        <v>829</v>
      </c>
      <c r="R29" s="17">
        <v>593.666666666667</v>
      </c>
      <c r="S29" s="17">
        <f t="shared" si="9"/>
        <v>154.83333333333343</v>
      </c>
      <c r="T29" s="29">
        <v>8</v>
      </c>
      <c r="U29" s="18">
        <f t="shared" si="10"/>
        <v>16</v>
      </c>
      <c r="V29" s="16">
        <v>1</v>
      </c>
      <c r="W29" s="16">
        <v>2</v>
      </c>
      <c r="X29" s="16">
        <v>652</v>
      </c>
      <c r="Y29" s="17">
        <v>391.5</v>
      </c>
      <c r="Z29" s="17">
        <f t="shared" si="11"/>
        <v>415.3333333333334</v>
      </c>
      <c r="AA29" s="18">
        <v>10</v>
      </c>
      <c r="AB29" s="18">
        <f t="shared" si="12"/>
        <v>26</v>
      </c>
      <c r="AC29" s="16">
        <v>6</v>
      </c>
      <c r="AD29" s="16">
        <v>4</v>
      </c>
    </row>
    <row r="30" spans="1:30" s="16" customFormat="1" ht="12.75">
      <c r="A30" s="15">
        <v>1</v>
      </c>
      <c r="B30" s="15">
        <v>1</v>
      </c>
      <c r="C30" s="2" t="s">
        <v>214</v>
      </c>
      <c r="D30" s="16">
        <v>723</v>
      </c>
      <c r="E30" s="17">
        <v>509.333333333333</v>
      </c>
      <c r="F30" s="17">
        <f t="shared" si="13"/>
        <v>213.66666666666703</v>
      </c>
      <c r="G30" s="18">
        <v>8</v>
      </c>
      <c r="H30" s="15">
        <v>3</v>
      </c>
      <c r="I30" s="15">
        <v>2</v>
      </c>
      <c r="J30" s="16">
        <v>586</v>
      </c>
      <c r="K30" s="17">
        <v>621.1666666666666</v>
      </c>
      <c r="L30" s="17">
        <f t="shared" si="7"/>
        <v>178.5000000000004</v>
      </c>
      <c r="M30" s="18">
        <v>4</v>
      </c>
      <c r="N30" s="18">
        <f t="shared" si="8"/>
        <v>12</v>
      </c>
      <c r="O30" s="15">
        <v>1</v>
      </c>
      <c r="P30" s="15">
        <v>2</v>
      </c>
      <c r="Q30" s="16">
        <v>574</v>
      </c>
      <c r="R30" s="17">
        <v>593.666666666667</v>
      </c>
      <c r="S30" s="17">
        <f t="shared" si="9"/>
        <v>158.83333333333343</v>
      </c>
      <c r="T30" s="29">
        <v>2</v>
      </c>
      <c r="U30" s="18">
        <f t="shared" si="10"/>
        <v>14</v>
      </c>
      <c r="V30" s="16">
        <v>2</v>
      </c>
      <c r="W30" s="16">
        <v>3</v>
      </c>
      <c r="X30" s="16">
        <v>580</v>
      </c>
      <c r="Y30" s="17">
        <v>457</v>
      </c>
      <c r="Z30" s="17">
        <f t="shared" si="11"/>
        <v>281.8333333333334</v>
      </c>
      <c r="AA30" s="18">
        <v>10</v>
      </c>
      <c r="AB30" s="18">
        <f t="shared" si="12"/>
        <v>24</v>
      </c>
      <c r="AC30" s="16">
        <v>7</v>
      </c>
      <c r="AD30" s="16">
        <v>6</v>
      </c>
    </row>
    <row r="31" spans="1:30" s="16" customFormat="1" ht="12.75">
      <c r="A31" s="15">
        <v>1</v>
      </c>
      <c r="B31" s="15">
        <v>4</v>
      </c>
      <c r="C31" s="2" t="s">
        <v>132</v>
      </c>
      <c r="D31" s="16">
        <v>752</v>
      </c>
      <c r="E31" s="17">
        <v>509.333333333333</v>
      </c>
      <c r="F31" s="17">
        <f t="shared" si="13"/>
        <v>242.66666666666703</v>
      </c>
      <c r="G31" s="18">
        <v>10</v>
      </c>
      <c r="H31" s="15">
        <v>2</v>
      </c>
      <c r="I31" s="15">
        <v>1</v>
      </c>
      <c r="J31" s="16">
        <v>717</v>
      </c>
      <c r="K31" s="17">
        <v>771.1666666666666</v>
      </c>
      <c r="L31" s="17">
        <f t="shared" si="7"/>
        <v>188.5000000000004</v>
      </c>
      <c r="M31" s="18">
        <v>4</v>
      </c>
      <c r="N31" s="18">
        <f t="shared" si="8"/>
        <v>14</v>
      </c>
      <c r="O31" s="15">
        <v>2</v>
      </c>
      <c r="P31" s="15">
        <v>2</v>
      </c>
      <c r="Q31" s="16">
        <v>711</v>
      </c>
      <c r="R31" s="17">
        <v>618.6666666666666</v>
      </c>
      <c r="S31" s="17">
        <f t="shared" si="9"/>
        <v>280.83333333333377</v>
      </c>
      <c r="T31" s="18">
        <v>8</v>
      </c>
      <c r="U31" s="18">
        <f t="shared" si="10"/>
        <v>22</v>
      </c>
      <c r="V31" s="16">
        <v>3</v>
      </c>
      <c r="W31" s="16">
        <v>2</v>
      </c>
      <c r="X31" s="16">
        <v>-47</v>
      </c>
      <c r="Y31" s="17">
        <v>407.8333333333333</v>
      </c>
      <c r="Z31" s="17">
        <f t="shared" si="11"/>
        <v>-173.99999999999955</v>
      </c>
      <c r="AA31" s="18">
        <v>0</v>
      </c>
      <c r="AB31" s="18">
        <f t="shared" si="12"/>
        <v>22</v>
      </c>
      <c r="AC31" s="16">
        <v>8</v>
      </c>
      <c r="AD31" s="16">
        <v>8</v>
      </c>
    </row>
    <row r="32" spans="1:30" s="16" customFormat="1" ht="12.75">
      <c r="A32" s="15">
        <v>2</v>
      </c>
      <c r="B32" s="15">
        <v>2</v>
      </c>
      <c r="C32" s="2" t="s">
        <v>165</v>
      </c>
      <c r="D32" s="16">
        <v>400</v>
      </c>
      <c r="E32" s="17">
        <v>269.8333333333333</v>
      </c>
      <c r="F32" s="17">
        <f t="shared" si="13"/>
        <v>130.16666666666669</v>
      </c>
      <c r="G32" s="18">
        <v>10</v>
      </c>
      <c r="H32" s="15">
        <v>3</v>
      </c>
      <c r="I32" s="15">
        <v>1</v>
      </c>
      <c r="J32" s="16">
        <v>691</v>
      </c>
      <c r="K32" s="17">
        <v>621.1666666666666</v>
      </c>
      <c r="L32" s="17">
        <f t="shared" si="7"/>
        <v>200.00000000000006</v>
      </c>
      <c r="M32" s="18">
        <v>8</v>
      </c>
      <c r="N32" s="18">
        <f t="shared" si="8"/>
        <v>18</v>
      </c>
      <c r="O32" s="15">
        <v>3</v>
      </c>
      <c r="P32" s="15">
        <v>1</v>
      </c>
      <c r="Q32" s="16">
        <v>128</v>
      </c>
      <c r="R32" s="17">
        <v>582</v>
      </c>
      <c r="S32" s="17">
        <f t="shared" si="9"/>
        <v>-253.99999999999994</v>
      </c>
      <c r="T32" s="18">
        <v>0</v>
      </c>
      <c r="U32" s="18">
        <f t="shared" si="10"/>
        <v>18</v>
      </c>
      <c r="V32" s="16">
        <v>1</v>
      </c>
      <c r="W32" s="16">
        <v>3</v>
      </c>
      <c r="X32" s="16">
        <v>424</v>
      </c>
      <c r="Y32" s="17">
        <v>391.5</v>
      </c>
      <c r="Z32" s="17">
        <f t="shared" si="11"/>
        <v>-221.49999999999994</v>
      </c>
      <c r="AA32" s="18">
        <v>4</v>
      </c>
      <c r="AB32" s="18">
        <f t="shared" si="12"/>
        <v>22</v>
      </c>
      <c r="AC32" s="16">
        <v>9</v>
      </c>
      <c r="AD32" s="16">
        <v>9</v>
      </c>
    </row>
    <row r="33" spans="1:30" s="16" customFormat="1" ht="12.75">
      <c r="A33" s="15">
        <v>1</v>
      </c>
      <c r="B33" s="15">
        <v>3</v>
      </c>
      <c r="C33" s="2" t="s">
        <v>216</v>
      </c>
      <c r="D33" s="28">
        <v>56</v>
      </c>
      <c r="E33" s="17">
        <v>509.333333333333</v>
      </c>
      <c r="F33" s="17">
        <f t="shared" si="13"/>
        <v>-453.333333333333</v>
      </c>
      <c r="G33" s="18">
        <v>0</v>
      </c>
      <c r="H33" s="15">
        <v>1</v>
      </c>
      <c r="I33" s="15">
        <v>6</v>
      </c>
      <c r="J33" s="16">
        <v>214</v>
      </c>
      <c r="K33" s="17">
        <v>186.5</v>
      </c>
      <c r="L33" s="17">
        <f t="shared" si="7"/>
        <v>-425.833333333333</v>
      </c>
      <c r="M33" s="18">
        <v>6</v>
      </c>
      <c r="N33" s="18">
        <f t="shared" si="8"/>
        <v>6</v>
      </c>
      <c r="O33" s="15">
        <v>3</v>
      </c>
      <c r="P33" s="15">
        <v>6</v>
      </c>
      <c r="Q33" s="28">
        <v>727</v>
      </c>
      <c r="R33" s="17">
        <v>582</v>
      </c>
      <c r="S33" s="17">
        <f t="shared" si="9"/>
        <v>-280.833333333333</v>
      </c>
      <c r="T33" s="18">
        <v>6</v>
      </c>
      <c r="U33" s="18">
        <f t="shared" si="10"/>
        <v>12</v>
      </c>
      <c r="V33" s="16">
        <v>1</v>
      </c>
      <c r="W33" s="16">
        <v>4</v>
      </c>
      <c r="X33" s="16">
        <v>639</v>
      </c>
      <c r="Y33" s="17">
        <v>391.5</v>
      </c>
      <c r="Z33" s="17">
        <f t="shared" si="11"/>
        <v>-33.33333333333297</v>
      </c>
      <c r="AA33" s="18">
        <v>8</v>
      </c>
      <c r="AB33" s="18">
        <f t="shared" si="12"/>
        <v>20</v>
      </c>
      <c r="AC33" s="16">
        <v>10</v>
      </c>
      <c r="AD33" s="16">
        <v>10</v>
      </c>
    </row>
    <row r="34" spans="1:30" s="16" customFormat="1" ht="12.75">
      <c r="A34" s="15">
        <v>1</v>
      </c>
      <c r="B34" s="15">
        <v>2</v>
      </c>
      <c r="C34" s="2" t="s">
        <v>128</v>
      </c>
      <c r="D34" s="16">
        <v>504</v>
      </c>
      <c r="E34" s="17">
        <v>509.333333333333</v>
      </c>
      <c r="F34" s="17">
        <f t="shared" si="13"/>
        <v>-5.333333333332973</v>
      </c>
      <c r="G34" s="18">
        <v>4</v>
      </c>
      <c r="H34" s="15">
        <v>2</v>
      </c>
      <c r="I34" s="15">
        <v>4</v>
      </c>
      <c r="J34" s="16">
        <v>532</v>
      </c>
      <c r="K34" s="17">
        <v>771.1666666666666</v>
      </c>
      <c r="L34" s="17">
        <f t="shared" si="7"/>
        <v>-244.4999999999996</v>
      </c>
      <c r="M34" s="18">
        <v>0</v>
      </c>
      <c r="N34" s="18">
        <f t="shared" si="8"/>
        <v>4</v>
      </c>
      <c r="O34" s="15">
        <v>2</v>
      </c>
      <c r="P34" s="15">
        <v>6</v>
      </c>
      <c r="Q34" s="16">
        <v>684</v>
      </c>
      <c r="R34" s="17">
        <v>618.6666666666666</v>
      </c>
      <c r="S34" s="17">
        <f t="shared" si="9"/>
        <v>-179.16666666666623</v>
      </c>
      <c r="T34" s="18">
        <v>4</v>
      </c>
      <c r="U34" s="18">
        <f t="shared" si="10"/>
        <v>8</v>
      </c>
      <c r="V34" s="16">
        <v>3</v>
      </c>
      <c r="W34" s="16">
        <v>5</v>
      </c>
      <c r="X34" s="16">
        <v>599</v>
      </c>
      <c r="Y34" s="17">
        <v>407.8333333333333</v>
      </c>
      <c r="Z34" s="17">
        <f t="shared" si="11"/>
        <v>12.000000000000455</v>
      </c>
      <c r="AA34" s="18">
        <v>8</v>
      </c>
      <c r="AB34" s="18">
        <f t="shared" si="12"/>
        <v>16</v>
      </c>
      <c r="AC34" s="16">
        <v>11</v>
      </c>
      <c r="AD34" s="16">
        <v>11</v>
      </c>
    </row>
    <row r="35" spans="1:30" s="16" customFormat="1" ht="12.75">
      <c r="A35" s="15">
        <v>2</v>
      </c>
      <c r="B35" s="15">
        <v>1</v>
      </c>
      <c r="C35" s="2" t="s">
        <v>138</v>
      </c>
      <c r="D35" s="16">
        <v>87</v>
      </c>
      <c r="E35" s="17">
        <v>269.8333333333333</v>
      </c>
      <c r="F35" s="17">
        <f t="shared" si="13"/>
        <v>-182.83333333333331</v>
      </c>
      <c r="G35" s="18">
        <v>0</v>
      </c>
      <c r="H35" s="15">
        <v>3</v>
      </c>
      <c r="I35" s="15">
        <v>6</v>
      </c>
      <c r="J35" s="28">
        <v>580</v>
      </c>
      <c r="K35" s="17">
        <v>621.1666666666666</v>
      </c>
      <c r="L35" s="17">
        <f t="shared" si="7"/>
        <v>-223.99999999999994</v>
      </c>
      <c r="M35" s="18">
        <v>2</v>
      </c>
      <c r="N35" s="18">
        <f t="shared" si="8"/>
        <v>2</v>
      </c>
      <c r="O35" s="15">
        <v>1</v>
      </c>
      <c r="P35" s="15">
        <v>6</v>
      </c>
      <c r="Q35" s="16">
        <v>685</v>
      </c>
      <c r="R35" s="17">
        <v>593.666666666667</v>
      </c>
      <c r="S35" s="17">
        <f t="shared" si="9"/>
        <v>-132.6666666666669</v>
      </c>
      <c r="T35" s="29">
        <v>6</v>
      </c>
      <c r="U35" s="18">
        <f t="shared" si="10"/>
        <v>8</v>
      </c>
      <c r="V35" s="16">
        <v>1</v>
      </c>
      <c r="W35" s="16">
        <v>5</v>
      </c>
      <c r="X35" s="16">
        <v>502</v>
      </c>
      <c r="Y35" s="17">
        <v>391.5</v>
      </c>
      <c r="Z35" s="17">
        <f t="shared" si="11"/>
        <v>-22.166666666666913</v>
      </c>
      <c r="AA35" s="18">
        <v>6</v>
      </c>
      <c r="AB35" s="18">
        <f t="shared" si="12"/>
        <v>14</v>
      </c>
      <c r="AC35" s="16">
        <v>12</v>
      </c>
      <c r="AD35" s="16">
        <v>12</v>
      </c>
    </row>
    <row r="36" spans="1:30" s="16" customFormat="1" ht="12.75">
      <c r="A36" s="15">
        <v>3</v>
      </c>
      <c r="B36" s="15">
        <v>3</v>
      </c>
      <c r="C36" s="2" t="s">
        <v>167</v>
      </c>
      <c r="D36" s="16">
        <v>184</v>
      </c>
      <c r="E36" s="17">
        <v>160</v>
      </c>
      <c r="F36" s="17">
        <f t="shared" si="13"/>
        <v>24</v>
      </c>
      <c r="G36" s="18">
        <v>6</v>
      </c>
      <c r="H36" s="15">
        <v>3</v>
      </c>
      <c r="I36" s="15">
        <v>3</v>
      </c>
      <c r="J36" s="16">
        <v>351</v>
      </c>
      <c r="K36" s="17">
        <v>621.1666666666666</v>
      </c>
      <c r="L36" s="17">
        <f t="shared" si="7"/>
        <v>-246.16666666666663</v>
      </c>
      <c r="M36" s="18">
        <v>0</v>
      </c>
      <c r="N36" s="18">
        <f t="shared" si="8"/>
        <v>6</v>
      </c>
      <c r="O36" s="15">
        <v>3</v>
      </c>
      <c r="P36" s="15">
        <v>5</v>
      </c>
      <c r="Q36" s="16">
        <v>478</v>
      </c>
      <c r="R36" s="17">
        <v>582</v>
      </c>
      <c r="S36" s="17">
        <f t="shared" si="9"/>
        <v>-350.16666666666663</v>
      </c>
      <c r="T36" s="18">
        <v>4</v>
      </c>
      <c r="U36" s="18">
        <f t="shared" si="10"/>
        <v>10</v>
      </c>
      <c r="V36" s="16">
        <v>2</v>
      </c>
      <c r="W36" s="16">
        <v>5</v>
      </c>
      <c r="X36" s="16">
        <v>451</v>
      </c>
      <c r="Y36" s="17">
        <v>457</v>
      </c>
      <c r="Z36" s="17">
        <f t="shared" si="11"/>
        <v>-356.16666666666663</v>
      </c>
      <c r="AA36" s="18">
        <v>4</v>
      </c>
      <c r="AB36" s="18">
        <f t="shared" si="12"/>
        <v>14</v>
      </c>
      <c r="AC36" s="16">
        <v>13</v>
      </c>
      <c r="AD36" s="16">
        <v>13</v>
      </c>
    </row>
    <row r="37" spans="1:30" s="16" customFormat="1" ht="12.75">
      <c r="A37" s="15">
        <v>3</v>
      </c>
      <c r="B37" s="15">
        <v>2</v>
      </c>
      <c r="C37" s="2" t="s">
        <v>215</v>
      </c>
      <c r="D37" s="16">
        <v>-14</v>
      </c>
      <c r="E37" s="17">
        <v>160</v>
      </c>
      <c r="F37" s="17">
        <f t="shared" si="13"/>
        <v>-174</v>
      </c>
      <c r="G37" s="18">
        <v>0</v>
      </c>
      <c r="H37" s="15">
        <v>2</v>
      </c>
      <c r="I37" s="15">
        <v>6</v>
      </c>
      <c r="J37" s="28">
        <v>742</v>
      </c>
      <c r="K37" s="17">
        <v>771.1666666666666</v>
      </c>
      <c r="L37" s="17">
        <f t="shared" si="7"/>
        <v>-203.16666666666663</v>
      </c>
      <c r="M37" s="18">
        <v>6</v>
      </c>
      <c r="N37" s="18">
        <f t="shared" si="8"/>
        <v>6</v>
      </c>
      <c r="O37" s="15">
        <v>2</v>
      </c>
      <c r="P37" s="15">
        <v>5</v>
      </c>
      <c r="Q37" s="16">
        <v>593</v>
      </c>
      <c r="R37" s="17">
        <v>618.6666666666666</v>
      </c>
      <c r="S37" s="17">
        <f t="shared" si="9"/>
        <v>-228.83333333333326</v>
      </c>
      <c r="T37" s="18">
        <v>2</v>
      </c>
      <c r="U37" s="18">
        <f t="shared" si="10"/>
        <v>8</v>
      </c>
      <c r="V37" s="16">
        <v>3</v>
      </c>
      <c r="W37" s="16">
        <v>6</v>
      </c>
      <c r="X37" s="28">
        <v>491</v>
      </c>
      <c r="Y37" s="17">
        <v>407.8333333333333</v>
      </c>
      <c r="Z37" s="17">
        <f t="shared" si="11"/>
        <v>-145.66666666666657</v>
      </c>
      <c r="AA37" s="18">
        <v>4</v>
      </c>
      <c r="AB37" s="18">
        <f t="shared" si="12"/>
        <v>12</v>
      </c>
      <c r="AC37" s="16">
        <v>14</v>
      </c>
      <c r="AD37" s="16">
        <v>14</v>
      </c>
    </row>
    <row r="38" spans="1:30" s="16" customFormat="1" ht="12.75">
      <c r="A38" s="15"/>
      <c r="B38" s="15"/>
      <c r="C38" s="2" t="s">
        <v>164</v>
      </c>
      <c r="E38" s="17"/>
      <c r="F38" s="17">
        <v>0</v>
      </c>
      <c r="G38" s="18">
        <v>0</v>
      </c>
      <c r="H38" s="15">
        <v>3</v>
      </c>
      <c r="I38" s="15">
        <v>4</v>
      </c>
      <c r="J38" s="28">
        <v>843</v>
      </c>
      <c r="K38" s="17">
        <v>621.1666666666666</v>
      </c>
      <c r="L38" s="17">
        <f t="shared" si="7"/>
        <v>221.83333333333337</v>
      </c>
      <c r="M38" s="18">
        <v>10</v>
      </c>
      <c r="N38" s="18">
        <f t="shared" si="8"/>
        <v>10</v>
      </c>
      <c r="O38" s="15"/>
      <c r="P38" s="15"/>
      <c r="R38" s="17"/>
      <c r="S38" s="17">
        <f t="shared" si="9"/>
        <v>221.83333333333337</v>
      </c>
      <c r="T38" s="18">
        <v>0</v>
      </c>
      <c r="U38" s="18">
        <f t="shared" si="10"/>
        <v>10</v>
      </c>
      <c r="Y38" s="17"/>
      <c r="Z38" s="17">
        <f t="shared" si="11"/>
        <v>221.83333333333337</v>
      </c>
      <c r="AA38" s="18">
        <v>0</v>
      </c>
      <c r="AB38" s="18">
        <f t="shared" si="12"/>
        <v>10</v>
      </c>
      <c r="AC38" s="16">
        <v>15</v>
      </c>
      <c r="AD38" s="16">
        <v>15</v>
      </c>
    </row>
    <row r="39" spans="1:30" s="16" customFormat="1" ht="12.75">
      <c r="A39" s="15">
        <v>3</v>
      </c>
      <c r="B39" s="15">
        <v>4</v>
      </c>
      <c r="C39" s="2" t="s">
        <v>168</v>
      </c>
      <c r="D39" s="16">
        <v>56</v>
      </c>
      <c r="E39" s="17">
        <v>160</v>
      </c>
      <c r="F39" s="17">
        <f>D39-E39</f>
        <v>-104</v>
      </c>
      <c r="G39" s="18">
        <v>4</v>
      </c>
      <c r="H39" s="15">
        <v>1</v>
      </c>
      <c r="I39" s="15">
        <v>4</v>
      </c>
      <c r="J39" s="16">
        <v>210</v>
      </c>
      <c r="K39" s="17">
        <v>186.5</v>
      </c>
      <c r="L39" s="17">
        <f t="shared" si="7"/>
        <v>-80.5</v>
      </c>
      <c r="M39" s="18">
        <v>4</v>
      </c>
      <c r="N39" s="18">
        <f t="shared" si="8"/>
        <v>8</v>
      </c>
      <c r="O39" s="15">
        <v>1</v>
      </c>
      <c r="P39" s="15">
        <v>4</v>
      </c>
      <c r="Q39" s="16">
        <v>374</v>
      </c>
      <c r="R39" s="17">
        <v>593.666666666667</v>
      </c>
      <c r="S39" s="17">
        <f t="shared" si="9"/>
        <v>-300.16666666666697</v>
      </c>
      <c r="T39" s="18">
        <v>0</v>
      </c>
      <c r="U39" s="18">
        <f t="shared" si="10"/>
        <v>8</v>
      </c>
      <c r="V39" s="16">
        <v>2</v>
      </c>
      <c r="W39" s="16">
        <v>6</v>
      </c>
      <c r="X39" s="16">
        <v>448</v>
      </c>
      <c r="Y39" s="17">
        <v>457</v>
      </c>
      <c r="Z39" s="17">
        <f t="shared" si="11"/>
        <v>-309.16666666666697</v>
      </c>
      <c r="AA39" s="18">
        <v>2</v>
      </c>
      <c r="AB39" s="18">
        <f t="shared" si="12"/>
        <v>10</v>
      </c>
      <c r="AC39" s="16">
        <v>16</v>
      </c>
      <c r="AD39" s="16">
        <v>16</v>
      </c>
    </row>
    <row r="40" spans="1:30" s="16" customFormat="1" ht="12.75">
      <c r="A40" s="15"/>
      <c r="B40" s="15"/>
      <c r="C40" s="2" t="s">
        <v>299</v>
      </c>
      <c r="E40" s="17"/>
      <c r="F40" s="17">
        <v>0</v>
      </c>
      <c r="G40" s="18">
        <v>0</v>
      </c>
      <c r="H40" s="15"/>
      <c r="I40" s="15"/>
      <c r="K40" s="17"/>
      <c r="L40" s="17">
        <f t="shared" si="7"/>
        <v>0</v>
      </c>
      <c r="M40" s="18">
        <v>0</v>
      </c>
      <c r="N40" s="18">
        <f t="shared" si="8"/>
        <v>0</v>
      </c>
      <c r="O40" s="15">
        <v>2</v>
      </c>
      <c r="P40" s="15">
        <v>3</v>
      </c>
      <c r="Q40" s="16">
        <v>691</v>
      </c>
      <c r="R40" s="17">
        <v>618.6666666666666</v>
      </c>
      <c r="S40" s="17">
        <f t="shared" si="9"/>
        <v>72.33333333333337</v>
      </c>
      <c r="T40" s="18">
        <v>6</v>
      </c>
      <c r="U40" s="18">
        <f t="shared" si="10"/>
        <v>6</v>
      </c>
      <c r="V40" s="16">
        <v>3</v>
      </c>
      <c r="W40" s="16">
        <v>3</v>
      </c>
      <c r="X40" s="16">
        <v>300</v>
      </c>
      <c r="Y40" s="17">
        <v>407.8333333333333</v>
      </c>
      <c r="Z40" s="17">
        <f t="shared" si="11"/>
        <v>-35.49999999999994</v>
      </c>
      <c r="AA40" s="18">
        <v>2</v>
      </c>
      <c r="AB40" s="18">
        <f t="shared" si="12"/>
        <v>8</v>
      </c>
      <c r="AC40" s="16">
        <v>17</v>
      </c>
      <c r="AD40" s="16">
        <v>17</v>
      </c>
    </row>
    <row r="41" spans="1:30" s="16" customFormat="1" ht="12.75">
      <c r="A41" s="15">
        <v>2</v>
      </c>
      <c r="B41" s="15">
        <v>6</v>
      </c>
      <c r="C41" s="2" t="s">
        <v>217</v>
      </c>
      <c r="D41" s="28">
        <v>349</v>
      </c>
      <c r="E41" s="17">
        <v>269.8333333333333</v>
      </c>
      <c r="F41" s="17">
        <f>D41-E41</f>
        <v>79.16666666666669</v>
      </c>
      <c r="G41" s="18">
        <v>8</v>
      </c>
      <c r="H41" s="15">
        <v>1</v>
      </c>
      <c r="I41" s="15">
        <v>2</v>
      </c>
      <c r="J41" s="16">
        <v>59</v>
      </c>
      <c r="K41" s="17">
        <v>186.5</v>
      </c>
      <c r="L41" s="17">
        <f t="shared" si="7"/>
        <v>-48.333333333333314</v>
      </c>
      <c r="M41" s="18">
        <v>0</v>
      </c>
      <c r="N41" s="18">
        <f t="shared" si="8"/>
        <v>8</v>
      </c>
      <c r="O41" s="15">
        <v>2</v>
      </c>
      <c r="P41" s="15">
        <v>4</v>
      </c>
      <c r="Q41" s="16">
        <v>271</v>
      </c>
      <c r="R41" s="17">
        <v>618.6666666666666</v>
      </c>
      <c r="S41" s="17">
        <f t="shared" si="9"/>
        <v>-395.99999999999994</v>
      </c>
      <c r="T41" s="18">
        <v>0</v>
      </c>
      <c r="U41" s="18">
        <f t="shared" si="10"/>
        <v>8</v>
      </c>
      <c r="V41" s="16">
        <v>1</v>
      </c>
      <c r="W41" s="16">
        <v>6</v>
      </c>
      <c r="X41" s="16">
        <v>30</v>
      </c>
      <c r="Y41" s="17">
        <v>391.5</v>
      </c>
      <c r="Z41" s="17">
        <f t="shared" si="11"/>
        <v>-757.5</v>
      </c>
      <c r="AA41" s="18">
        <v>0</v>
      </c>
      <c r="AB41" s="18">
        <f t="shared" si="12"/>
        <v>8</v>
      </c>
      <c r="AC41" s="16">
        <v>18</v>
      </c>
      <c r="AD41" s="16">
        <v>18</v>
      </c>
    </row>
    <row r="42" spans="1:30" s="16" customFormat="1" ht="12.75">
      <c r="A42" s="15">
        <v>2</v>
      </c>
      <c r="B42" s="15">
        <v>5</v>
      </c>
      <c r="C42" s="2" t="s">
        <v>166</v>
      </c>
      <c r="D42" s="28">
        <v>310</v>
      </c>
      <c r="E42" s="17">
        <v>269.8333333333333</v>
      </c>
      <c r="F42" s="17">
        <f>D42-E42</f>
        <v>40.166666666666686</v>
      </c>
      <c r="G42" s="18">
        <v>4</v>
      </c>
      <c r="H42" s="15"/>
      <c r="I42" s="15"/>
      <c r="K42" s="17"/>
      <c r="L42" s="17">
        <f t="shared" si="7"/>
        <v>40.166666666666686</v>
      </c>
      <c r="M42" s="18">
        <v>0</v>
      </c>
      <c r="N42" s="18">
        <f t="shared" si="8"/>
        <v>4</v>
      </c>
      <c r="O42" s="15"/>
      <c r="P42" s="15"/>
      <c r="R42" s="17"/>
      <c r="S42" s="17">
        <f t="shared" si="9"/>
        <v>40.166666666666686</v>
      </c>
      <c r="T42" s="18">
        <v>0</v>
      </c>
      <c r="U42" s="18">
        <f t="shared" si="10"/>
        <v>4</v>
      </c>
      <c r="Y42" s="17"/>
      <c r="Z42" s="17">
        <f t="shared" si="11"/>
        <v>40.166666666666686</v>
      </c>
      <c r="AA42" s="18">
        <v>0</v>
      </c>
      <c r="AB42" s="18">
        <f t="shared" si="12"/>
        <v>4</v>
      </c>
      <c r="AC42" s="16">
        <v>19</v>
      </c>
      <c r="AD42" s="16">
        <v>19</v>
      </c>
    </row>
    <row r="43" spans="1:30" s="16" customFormat="1" ht="12.75">
      <c r="A43" s="15">
        <v>2</v>
      </c>
      <c r="B43" s="15">
        <v>4</v>
      </c>
      <c r="C43" s="2" t="s">
        <v>181</v>
      </c>
      <c r="D43" s="16">
        <v>128</v>
      </c>
      <c r="E43" s="17">
        <v>269.8333333333333</v>
      </c>
      <c r="F43" s="17">
        <f t="shared" si="13"/>
        <v>-141.83333333333331</v>
      </c>
      <c r="G43" s="18">
        <v>2</v>
      </c>
      <c r="H43" s="15">
        <v>1</v>
      </c>
      <c r="I43" s="15">
        <v>5</v>
      </c>
      <c r="J43" s="16">
        <v>142</v>
      </c>
      <c r="K43" s="17">
        <v>186.5</v>
      </c>
      <c r="L43" s="17">
        <f t="shared" si="7"/>
        <v>-186.33333333333331</v>
      </c>
      <c r="M43" s="18">
        <v>2</v>
      </c>
      <c r="N43" s="18">
        <f t="shared" si="8"/>
        <v>4</v>
      </c>
      <c r="O43" s="15"/>
      <c r="P43" s="15"/>
      <c r="R43" s="17"/>
      <c r="S43" s="17">
        <f t="shared" si="9"/>
        <v>-186.33333333333331</v>
      </c>
      <c r="T43" s="18">
        <v>0</v>
      </c>
      <c r="U43" s="18">
        <f t="shared" si="10"/>
        <v>4</v>
      </c>
      <c r="Y43" s="17"/>
      <c r="Z43" s="17">
        <f t="shared" si="11"/>
        <v>-186.33333333333331</v>
      </c>
      <c r="AA43" s="18">
        <v>0</v>
      </c>
      <c r="AB43" s="18">
        <f t="shared" si="12"/>
        <v>4</v>
      </c>
      <c r="AC43" s="16">
        <v>20</v>
      </c>
      <c r="AD43" s="16">
        <v>20</v>
      </c>
    </row>
    <row r="44" spans="1:30" s="16" customFormat="1" ht="12.75">
      <c r="A44" s="15"/>
      <c r="B44" s="15"/>
      <c r="C44" s="2" t="s">
        <v>300</v>
      </c>
      <c r="E44" s="17"/>
      <c r="F44" s="17">
        <v>0</v>
      </c>
      <c r="G44" s="18">
        <v>0</v>
      </c>
      <c r="H44" s="15"/>
      <c r="I44" s="15"/>
      <c r="K44" s="17"/>
      <c r="L44" s="17">
        <f t="shared" si="7"/>
        <v>0</v>
      </c>
      <c r="M44" s="18">
        <v>0</v>
      </c>
      <c r="N44" s="18">
        <f t="shared" si="8"/>
        <v>0</v>
      </c>
      <c r="O44" s="15">
        <v>3</v>
      </c>
      <c r="P44" s="15">
        <v>3</v>
      </c>
      <c r="Q44" s="16">
        <v>357</v>
      </c>
      <c r="R44" s="17">
        <v>582</v>
      </c>
      <c r="S44" s="17">
        <f t="shared" si="9"/>
        <v>-225</v>
      </c>
      <c r="T44" s="18">
        <v>2</v>
      </c>
      <c r="U44" s="18">
        <f t="shared" si="10"/>
        <v>2</v>
      </c>
      <c r="V44" s="16">
        <v>2</v>
      </c>
      <c r="W44" s="16">
        <v>4</v>
      </c>
      <c r="X44" s="16">
        <v>247</v>
      </c>
      <c r="Y44" s="17">
        <v>457</v>
      </c>
      <c r="Z44" s="17">
        <f t="shared" si="11"/>
        <v>-435</v>
      </c>
      <c r="AA44" s="18">
        <v>0</v>
      </c>
      <c r="AB44" s="18">
        <f t="shared" si="12"/>
        <v>2</v>
      </c>
      <c r="AC44" s="16">
        <v>21</v>
      </c>
      <c r="AD44" s="16">
        <v>21</v>
      </c>
    </row>
  </sheetData>
  <mergeCells count="2">
    <mergeCell ref="C1:F1"/>
    <mergeCell ref="C23:F2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Q28" sqref="Q27:Q28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2" t="s">
        <v>127</v>
      </c>
    </row>
    <row r="3" spans="1:3" ht="12.75">
      <c r="A3" s="1" t="s">
        <v>114</v>
      </c>
      <c r="B3" s="1" t="s">
        <v>115</v>
      </c>
      <c r="C3" s="1" t="s">
        <v>116</v>
      </c>
    </row>
    <row r="4" spans="1:4" ht="12.75">
      <c r="A4" s="1">
        <v>1</v>
      </c>
      <c r="B4" s="1">
        <v>6</v>
      </c>
      <c r="C4" s="1">
        <v>6</v>
      </c>
      <c r="D4" t="s">
        <v>345</v>
      </c>
    </row>
    <row r="5" spans="1:4" ht="12.75">
      <c r="A5" s="1">
        <v>1</v>
      </c>
      <c r="B5" s="1">
        <v>7</v>
      </c>
      <c r="C5" s="1">
        <v>5</v>
      </c>
      <c r="D5" t="s">
        <v>348</v>
      </c>
    </row>
    <row r="6" spans="1:4" ht="12.75">
      <c r="A6" s="1">
        <v>1</v>
      </c>
      <c r="B6" s="1">
        <v>8</v>
      </c>
      <c r="C6" s="1">
        <v>5</v>
      </c>
      <c r="D6" t="s">
        <v>349</v>
      </c>
    </row>
    <row r="7" spans="1:4" ht="12.75">
      <c r="A7" s="1">
        <v>1</v>
      </c>
      <c r="B7" s="1">
        <v>14</v>
      </c>
      <c r="C7" s="1">
        <v>6</v>
      </c>
      <c r="D7" t="s">
        <v>350</v>
      </c>
    </row>
    <row r="8" spans="1:4" ht="12.75">
      <c r="A8" s="1">
        <v>3</v>
      </c>
      <c r="B8" s="1">
        <v>8</v>
      </c>
      <c r="C8" s="1">
        <v>6</v>
      </c>
      <c r="D8" t="s">
        <v>351</v>
      </c>
    </row>
    <row r="9" spans="1:4" ht="12.75">
      <c r="A9" s="1">
        <v>4</v>
      </c>
      <c r="B9" s="1">
        <v>15</v>
      </c>
      <c r="C9" s="1">
        <v>1</v>
      </c>
      <c r="D9" t="s">
        <v>352</v>
      </c>
    </row>
    <row r="11" spans="1:4" ht="12.75">
      <c r="A11" s="1">
        <v>1</v>
      </c>
      <c r="B11" s="1">
        <v>4</v>
      </c>
      <c r="C11" s="1">
        <v>3</v>
      </c>
      <c r="D11" t="s">
        <v>334</v>
      </c>
    </row>
    <row r="12" spans="1:4" ht="12.75">
      <c r="A12" s="1">
        <v>1</v>
      </c>
      <c r="B12" s="1">
        <v>13</v>
      </c>
      <c r="C12" s="1">
        <v>5</v>
      </c>
      <c r="D12" t="s">
        <v>335</v>
      </c>
    </row>
    <row r="13" spans="1:4" ht="12.75">
      <c r="A13" s="1">
        <v>1</v>
      </c>
      <c r="B13" s="1">
        <v>13</v>
      </c>
      <c r="C13" s="1">
        <v>6</v>
      </c>
      <c r="D13" t="s">
        <v>336</v>
      </c>
    </row>
    <row r="14" spans="1:4" ht="12.75">
      <c r="A14" s="1">
        <v>2</v>
      </c>
      <c r="B14" s="1">
        <v>12</v>
      </c>
      <c r="C14" s="1">
        <v>6</v>
      </c>
      <c r="D14" t="s">
        <v>341</v>
      </c>
    </row>
    <row r="15" spans="1:4" ht="12.75">
      <c r="A15" s="1">
        <v>2</v>
      </c>
      <c r="B15" s="1">
        <v>15</v>
      </c>
      <c r="C15" s="1">
        <v>4</v>
      </c>
      <c r="D15" t="s">
        <v>339</v>
      </c>
    </row>
    <row r="16" spans="1:4" ht="12.75">
      <c r="A16" s="1">
        <v>2</v>
      </c>
      <c r="B16" s="1">
        <v>17</v>
      </c>
      <c r="C16" s="1">
        <v>6</v>
      </c>
      <c r="D16" t="s">
        <v>340</v>
      </c>
    </row>
    <row r="17" spans="1:4" ht="12.75">
      <c r="A17" s="1">
        <v>2</v>
      </c>
      <c r="B17" s="1" t="s">
        <v>337</v>
      </c>
      <c r="C17" s="1">
        <v>1</v>
      </c>
      <c r="D17" t="s">
        <v>355</v>
      </c>
    </row>
    <row r="18" spans="1:4" ht="12.75">
      <c r="A18" s="1">
        <v>3</v>
      </c>
      <c r="B18" s="1">
        <v>3</v>
      </c>
      <c r="C18" s="1">
        <v>1</v>
      </c>
      <c r="D18" t="s">
        <v>338</v>
      </c>
    </row>
    <row r="19" spans="1:4" ht="12.75">
      <c r="A19" s="1">
        <v>3</v>
      </c>
      <c r="B19" s="1" t="s">
        <v>337</v>
      </c>
      <c r="C19" s="1" t="s">
        <v>343</v>
      </c>
      <c r="D19" t="s">
        <v>344</v>
      </c>
    </row>
    <row r="20" spans="1:4" ht="12.75">
      <c r="A20" s="1">
        <v>4</v>
      </c>
      <c r="B20" s="1">
        <v>14</v>
      </c>
      <c r="C20" s="1">
        <v>6</v>
      </c>
      <c r="D20" t="s">
        <v>342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2005-10-30T10:24:19Z</cp:lastPrinted>
  <dcterms:created xsi:type="dcterms:W3CDTF">2004-02-08T09:37:59Z</dcterms:created>
  <dcterms:modified xsi:type="dcterms:W3CDTF">2005-11-01T14:31:09Z</dcterms:modified>
  <cp:category/>
  <cp:version/>
  <cp:contentType/>
  <cp:contentStatus/>
</cp:coreProperties>
</file>