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ession 1" sheetId="1" r:id="rId1"/>
    <sheet name="Session 2" sheetId="2" r:id="rId2"/>
    <sheet name="Session 3" sheetId="3" r:id="rId3"/>
    <sheet name="Session 4" sheetId="4" r:id="rId4"/>
    <sheet name="Rankings" sheetId="5" r:id="rId5"/>
    <sheet name="Errors" sheetId="6" r:id="rId6"/>
  </sheets>
  <definedNames/>
  <calcPr fullCalcOnLoad="1"/>
</workbook>
</file>

<file path=xl/sharedStrings.xml><?xml version="1.0" encoding="utf-8"?>
<sst xmlns="http://schemas.openxmlformats.org/spreadsheetml/2006/main" count="4863" uniqueCount="311">
  <si>
    <t>J</t>
  </si>
  <si>
    <t>C</t>
  </si>
  <si>
    <t>S</t>
  </si>
  <si>
    <t>H</t>
  </si>
  <si>
    <t>D</t>
  </si>
  <si>
    <t xml:space="preserve">M3  </t>
  </si>
  <si>
    <t xml:space="preserve">M1  </t>
  </si>
  <si>
    <t xml:space="preserve">M2  </t>
  </si>
  <si>
    <t>V2</t>
  </si>
  <si>
    <t>H1</t>
  </si>
  <si>
    <t>V3</t>
  </si>
  <si>
    <t>H2</t>
  </si>
  <si>
    <t>V1</t>
  </si>
  <si>
    <t>H3</t>
  </si>
  <si>
    <t xml:space="preserve">Skat:  </t>
  </si>
  <si>
    <t>A 9</t>
  </si>
  <si>
    <t>9 8</t>
  </si>
  <si>
    <t>9</t>
  </si>
  <si>
    <t>10 7</t>
  </si>
  <si>
    <t>10 K 8</t>
  </si>
  <si>
    <t>Q</t>
  </si>
  <si>
    <t>Q 7</t>
  </si>
  <si>
    <t>A</t>
  </si>
  <si>
    <t>A 8</t>
  </si>
  <si>
    <t>K Q</t>
  </si>
  <si>
    <t>7</t>
  </si>
  <si>
    <t>10 9</t>
  </si>
  <si>
    <t>A K</t>
  </si>
  <si>
    <t>10 8 7</t>
  </si>
  <si>
    <t>10</t>
  </si>
  <si>
    <t>A K Q</t>
  </si>
  <si>
    <t>K</t>
  </si>
  <si>
    <t>9 8 7</t>
  </si>
  <si>
    <t>10 Q 9</t>
  </si>
  <si>
    <t>K 8</t>
  </si>
  <si>
    <t>10 K Q</t>
  </si>
  <si>
    <t>10 K 9 8</t>
  </si>
  <si>
    <t>8 7</t>
  </si>
  <si>
    <t>10 9 7</t>
  </si>
  <si>
    <t>S D</t>
  </si>
  <si>
    <t>A 7</t>
  </si>
  <si>
    <t>C H</t>
  </si>
  <si>
    <t>K 7</t>
  </si>
  <si>
    <t>A 8 7</t>
  </si>
  <si>
    <t>Q 8</t>
  </si>
  <si>
    <t>A 10 Q</t>
  </si>
  <si>
    <t>S H</t>
  </si>
  <si>
    <t>10 K</t>
  </si>
  <si>
    <t>9 7</t>
  </si>
  <si>
    <t>Q 9</t>
  </si>
  <si>
    <t>A 10</t>
  </si>
  <si>
    <t>Q 9 7</t>
  </si>
  <si>
    <t>Q 9 8</t>
  </si>
  <si>
    <t>10 Q</t>
  </si>
  <si>
    <t>A 10 K</t>
  </si>
  <si>
    <t>A K 7</t>
  </si>
  <si>
    <t>8</t>
  </si>
  <si>
    <t>K 9</t>
  </si>
  <si>
    <t>Q 8 7</t>
  </si>
  <si>
    <t>A 9 8</t>
  </si>
  <si>
    <t>K 9 7</t>
  </si>
  <si>
    <t>A Q</t>
  </si>
  <si>
    <t>10 K 9</t>
  </si>
  <si>
    <t>C H D</t>
  </si>
  <si>
    <t>10 8</t>
  </si>
  <si>
    <t>A Q 9</t>
  </si>
  <si>
    <t>C D</t>
  </si>
  <si>
    <t>10 K 7</t>
  </si>
  <si>
    <t>K Q 7</t>
  </si>
  <si>
    <t>A 10 7</t>
  </si>
  <si>
    <t>K 9 8</t>
  </si>
  <si>
    <t>A K 8</t>
  </si>
  <si>
    <t>K 8 7</t>
  </si>
  <si>
    <t>A 10 K 8</t>
  </si>
  <si>
    <t>10 Q 8</t>
  </si>
  <si>
    <t>10 9 8</t>
  </si>
  <si>
    <t>10 Q 7</t>
  </si>
  <si>
    <t>A 10 8</t>
  </si>
  <si>
    <t>H D</t>
  </si>
  <si>
    <t>C S</t>
  </si>
  <si>
    <t>K Q 8</t>
  </si>
  <si>
    <t>K Q 9 7</t>
  </si>
  <si>
    <t>S  +33</t>
  </si>
  <si>
    <t/>
  </si>
  <si>
    <t>N  +23</t>
  </si>
  <si>
    <t>G  +48</t>
  </si>
  <si>
    <t>Gs  +72</t>
  </si>
  <si>
    <t>Cs  +36</t>
  </si>
  <si>
    <t>C  –48</t>
  </si>
  <si>
    <t>S  –44</t>
  </si>
  <si>
    <t>C  +24</t>
  </si>
  <si>
    <t>H  +30</t>
  </si>
  <si>
    <t>G  +72</t>
  </si>
  <si>
    <t>N  –46</t>
  </si>
  <si>
    <t>pass</t>
  </si>
  <si>
    <t>Gs  +96</t>
  </si>
  <si>
    <t>S  +22</t>
  </si>
  <si>
    <t>H  –40</t>
  </si>
  <si>
    <t>H  +20</t>
  </si>
  <si>
    <t>G  +96</t>
  </si>
  <si>
    <t>D  +18</t>
  </si>
  <si>
    <t>C  +36</t>
  </si>
  <si>
    <t>C  –72</t>
  </si>
  <si>
    <t>D  +27</t>
  </si>
  <si>
    <t>Ds  +27</t>
  </si>
  <si>
    <t>No  +46</t>
  </si>
  <si>
    <t>D  –54</t>
  </si>
  <si>
    <t>Session</t>
  </si>
  <si>
    <t>Board</t>
  </si>
  <si>
    <t>Table</t>
  </si>
  <si>
    <t>P1</t>
  </si>
  <si>
    <t>T1</t>
  </si>
  <si>
    <t>P2</t>
  </si>
  <si>
    <t>T2</t>
  </si>
  <si>
    <t>P3</t>
  </si>
  <si>
    <t>T3</t>
  </si>
  <si>
    <t>P4</t>
  </si>
  <si>
    <t>T4</t>
  </si>
  <si>
    <t>As on scoresheets</t>
  </si>
  <si>
    <t>Corrected</t>
  </si>
  <si>
    <t>Scoring Errors</t>
  </si>
  <si>
    <t>H  +40</t>
  </si>
  <si>
    <t>rank</t>
  </si>
  <si>
    <t>Mike T</t>
  </si>
  <si>
    <t>A Q 7</t>
  </si>
  <si>
    <t>D  +36</t>
  </si>
  <si>
    <t>G  –96</t>
  </si>
  <si>
    <t>John T</t>
  </si>
  <si>
    <t>A 9 7</t>
  </si>
  <si>
    <t>A K 9</t>
  </si>
  <si>
    <t>K Q 9</t>
  </si>
  <si>
    <t>K Q 8 7</t>
  </si>
  <si>
    <t>A 10 9</t>
  </si>
  <si>
    <t>C S D</t>
  </si>
  <si>
    <t>A Q 8</t>
  </si>
  <si>
    <t>K Q 9 8</t>
  </si>
  <si>
    <t>A 10 9 8</t>
  </si>
  <si>
    <t>10 K Q 7</t>
  </si>
  <si>
    <t>C S H</t>
  </si>
  <si>
    <t>A Q 9 7</t>
  </si>
  <si>
    <t>Dh  +27</t>
  </si>
  <si>
    <t>10 Q 9 7</t>
  </si>
  <si>
    <t>A 10 Q 9</t>
  </si>
  <si>
    <t>S H D</t>
  </si>
  <si>
    <t>10 K Q 8</t>
  </si>
  <si>
    <t>A K Q 9</t>
  </si>
  <si>
    <t>Hs  +30</t>
  </si>
  <si>
    <t>1</t>
  </si>
  <si>
    <t>Beate S</t>
  </si>
  <si>
    <t>Chris B</t>
  </si>
  <si>
    <t>Patrick C</t>
  </si>
  <si>
    <t>10 K 8 7</t>
  </si>
  <si>
    <t>S  +44</t>
  </si>
  <si>
    <t>Ss  +44</t>
  </si>
  <si>
    <t>10 K Q 9</t>
  </si>
  <si>
    <t>Hs  +40</t>
  </si>
  <si>
    <t>Cs  +48</t>
  </si>
  <si>
    <t>C  –96</t>
  </si>
  <si>
    <t>A Q 9 8 7</t>
  </si>
  <si>
    <t>A K 9 7</t>
  </si>
  <si>
    <t>A K 9 8</t>
  </si>
  <si>
    <t>10 Q 9 8</t>
  </si>
  <si>
    <t>D  –36</t>
  </si>
  <si>
    <t>Gs  +120</t>
  </si>
  <si>
    <t>A K Q 7</t>
  </si>
  <si>
    <t>A 10 K 9</t>
  </si>
  <si>
    <t>A 10 Q 8</t>
  </si>
  <si>
    <t>A K Q 9 8</t>
  </si>
  <si>
    <t>A 10 K Q</t>
  </si>
  <si>
    <t>DA, DK</t>
  </si>
  <si>
    <t>SA, H7</t>
  </si>
  <si>
    <t>Hh  +30</t>
  </si>
  <si>
    <t>Noel L</t>
  </si>
  <si>
    <t>Jonathan N</t>
  </si>
  <si>
    <t>Ss  +33</t>
  </si>
  <si>
    <t>S  –66</t>
  </si>
  <si>
    <t>10 Q 8 7</t>
  </si>
  <si>
    <t>A 10 Q 9 8</t>
  </si>
  <si>
    <t>SK, DA</t>
  </si>
  <si>
    <t>S  +66</t>
  </si>
  <si>
    <t>John McL</t>
  </si>
  <si>
    <t>D10, D8</t>
  </si>
  <si>
    <t>10 Q 9 8 7</t>
  </si>
  <si>
    <t>No  –92</t>
  </si>
  <si>
    <t>6 May 2006</t>
  </si>
  <si>
    <t>SA, H8</t>
  </si>
  <si>
    <t>DQ, D7</t>
  </si>
  <si>
    <t>HQ, H8</t>
  </si>
  <si>
    <t>HA, DQ</t>
  </si>
  <si>
    <t>A 10 9 8 7</t>
  </si>
  <si>
    <t>HK, HQ</t>
  </si>
  <si>
    <t>A 10 8 7</t>
  </si>
  <si>
    <t>HK, D8</t>
  </si>
  <si>
    <t>DJ, C10</t>
  </si>
  <si>
    <t>H8, H7</t>
  </si>
  <si>
    <t>CJ, D7</t>
  </si>
  <si>
    <t>DJ, H10</t>
  </si>
  <si>
    <t>10 K D</t>
  </si>
  <si>
    <t>SQ, D8</t>
  </si>
  <si>
    <t>H10, HK</t>
  </si>
  <si>
    <t>S9, DK</t>
  </si>
  <si>
    <t>SK, HQ</t>
  </si>
  <si>
    <t>S9, DA</t>
  </si>
  <si>
    <t>A 10 K Q 7</t>
  </si>
  <si>
    <t>A K 8 7</t>
  </si>
  <si>
    <t>C9, H7</t>
  </si>
  <si>
    <t>19 K Q 7</t>
  </si>
  <si>
    <t>CJ, S10</t>
  </si>
  <si>
    <t>A 9 8 7</t>
  </si>
  <si>
    <t>C8, DA</t>
  </si>
  <si>
    <t>10 9 8 7</t>
  </si>
  <si>
    <t>HJ, S8</t>
  </si>
  <si>
    <t>Ch  +48</t>
  </si>
  <si>
    <t>Paul le D</t>
  </si>
  <si>
    <t>Alan T</t>
  </si>
  <si>
    <t>Uwe G</t>
  </si>
  <si>
    <t>Patrick P</t>
  </si>
  <si>
    <t>HJ, C8</t>
  </si>
  <si>
    <t>C9, DQ</t>
  </si>
  <si>
    <t>C7, SK</t>
  </si>
  <si>
    <t>H9, H7</t>
  </si>
  <si>
    <t>DQ, D8</t>
  </si>
  <si>
    <t>C8, DK</t>
  </si>
  <si>
    <t>S8, DA</t>
  </si>
  <si>
    <t>SA, S10</t>
  </si>
  <si>
    <t>H8, D7</t>
  </si>
  <si>
    <t>S8, H7</t>
  </si>
  <si>
    <t>SK, D9</t>
  </si>
  <si>
    <t>C7, S10</t>
  </si>
  <si>
    <t>S10, H8</t>
  </si>
  <si>
    <t>CA, CK</t>
  </si>
  <si>
    <t>SJ, HJ</t>
  </si>
  <si>
    <t>SQ, H10</t>
  </si>
  <si>
    <t>C9, SA</t>
  </si>
  <si>
    <t>C10, H7</t>
  </si>
  <si>
    <t>A 10 Q 7</t>
  </si>
  <si>
    <t>S10, DK</t>
  </si>
  <si>
    <t>CA, SQ</t>
  </si>
  <si>
    <t>A 10 K 7</t>
  </si>
  <si>
    <t>DJ, S9</t>
  </si>
  <si>
    <t>K 9 8 7</t>
  </si>
  <si>
    <t>CJ, D10</t>
  </si>
  <si>
    <t>DJ, D7</t>
  </si>
  <si>
    <t>D8, D7</t>
  </si>
  <si>
    <t>A 10 9 7</t>
  </si>
  <si>
    <t>CQ, DQ</t>
  </si>
  <si>
    <t>S9, D9</t>
  </si>
  <si>
    <t>10 K 9 7</t>
  </si>
  <si>
    <t>CA, HK</t>
  </si>
  <si>
    <t>C10, SA</t>
  </si>
  <si>
    <t>C8, S7</t>
  </si>
  <si>
    <t>H8, D8</t>
  </si>
  <si>
    <t>C8, S8</t>
  </si>
  <si>
    <t>CQ, C9</t>
  </si>
  <si>
    <t>A 10 Q 9 7</t>
  </si>
  <si>
    <t>C10, D9</t>
  </si>
  <si>
    <t>DJ, HQ</t>
  </si>
  <si>
    <t>HJ, D8</t>
  </si>
  <si>
    <t>S10, D7</t>
  </si>
  <si>
    <t>CK, DQ</t>
  </si>
  <si>
    <t>10 K Q 9 8</t>
  </si>
  <si>
    <t>H9, D9</t>
  </si>
  <si>
    <t>Gss  +120</t>
  </si>
  <si>
    <t>Ghs  +120</t>
  </si>
  <si>
    <t>S  –132</t>
  </si>
  <si>
    <t>Ds  +45</t>
  </si>
  <si>
    <t>SQ, DQ</t>
  </si>
  <si>
    <t>Table 2: declarer was probably player 3</t>
  </si>
  <si>
    <t>CA, DQ</t>
  </si>
  <si>
    <t>K Q 9 8 7</t>
  </si>
  <si>
    <t>A 10 Q 8 7</t>
  </si>
  <si>
    <t>C8, HK</t>
  </si>
  <si>
    <t>SA, H10</t>
  </si>
  <si>
    <t>A 10 K 8 7</t>
  </si>
  <si>
    <t>SJ, C9</t>
  </si>
  <si>
    <t>D10, DK</t>
  </si>
  <si>
    <t>S10, S7</t>
  </si>
  <si>
    <t>C7, H9</t>
  </si>
  <si>
    <t>C10, HK</t>
  </si>
  <si>
    <t>CK, H7</t>
  </si>
  <si>
    <t>A 10 K 9 7</t>
  </si>
  <si>
    <t>SK, D7</t>
  </si>
  <si>
    <t>A K Q 8 7</t>
  </si>
  <si>
    <t>HK, DA</t>
  </si>
  <si>
    <t>HJ, CQ</t>
  </si>
  <si>
    <t>S7, D8</t>
  </si>
  <si>
    <t>SK, H9</t>
  </si>
  <si>
    <t>H10, H9</t>
  </si>
  <si>
    <t>SJ, D9</t>
  </si>
  <si>
    <t>A 10 K Q 9 7</t>
  </si>
  <si>
    <t>A K 9 8 7</t>
  </si>
  <si>
    <t>CA, D9</t>
  </si>
  <si>
    <t>D  –72</t>
  </si>
  <si>
    <t>Hh  –60</t>
  </si>
  <si>
    <t>S  –110</t>
  </si>
  <si>
    <t>Nh  +35</t>
  </si>
  <si>
    <t>H  –100</t>
  </si>
  <si>
    <t>H  –60</t>
  </si>
  <si>
    <t>N  +30</t>
  </si>
  <si>
    <t>Table 1: fouled board</t>
  </si>
  <si>
    <t>Table 3: off by revoke</t>
  </si>
  <si>
    <t>Table 4: overbid, conceded due to SJ in skat</t>
  </si>
  <si>
    <t>Null recorded as by player 2; the cards strongly suggest it was player 3</t>
  </si>
  <si>
    <t>Fouled board, scored as 0 when player 1 normally scored +27</t>
  </si>
  <si>
    <t>86–48 subtracted to get 28 rather than 38</t>
  </si>
  <si>
    <t>239–44 subtracted to give 197 rather than 195</t>
  </si>
  <si>
    <t>or rank</t>
  </si>
  <si>
    <t>Session 1</t>
  </si>
  <si>
    <t>Session 2</t>
  </si>
  <si>
    <t>Session 3</t>
  </si>
  <si>
    <t>Session 4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</si>
</sst>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&quot;£&quot;#,##0.00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0"/>
      <color indexed="12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2" borderId="0" xfId="0" applyNumberFormat="1" applyFont="1" applyFill="1" applyAlignment="1">
      <alignment horizontal="right"/>
    </xf>
    <xf numFmtId="49" fontId="4" fillId="0" borderId="0" xfId="0" applyNumberFormat="1" applyFont="1" applyAlignment="1" quotePrefix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.421875" style="18" customWidth="1"/>
    <col min="2" max="2" width="8.28125" style="2" customWidth="1"/>
    <col min="3" max="3" width="2.421875" style="17" customWidth="1"/>
    <col min="4" max="4" width="9.28125" style="2" customWidth="1"/>
    <col min="5" max="5" width="2.421875" style="18" customWidth="1"/>
    <col min="6" max="6" width="8.421875" style="2" customWidth="1"/>
    <col min="7" max="7" width="2.421875" style="18" customWidth="1"/>
    <col min="8" max="8" width="8.28125" style="2" customWidth="1"/>
    <col min="9" max="9" width="2.421875" style="17" customWidth="1"/>
    <col min="10" max="10" width="9.28125" style="2" customWidth="1"/>
    <col min="11" max="11" width="2.421875" style="18" customWidth="1"/>
    <col min="12" max="12" width="8.57421875" style="2" customWidth="1"/>
    <col min="13" max="13" width="2.421875" style="18" customWidth="1"/>
    <col min="14" max="14" width="9.28125" style="2" customWidth="1"/>
    <col min="15" max="15" width="2.421875" style="17" customWidth="1"/>
    <col min="16" max="16" width="9.28125" style="2" customWidth="1"/>
    <col min="17" max="17" width="2.421875" style="18" customWidth="1"/>
    <col min="18" max="18" width="9.421875" style="2" customWidth="1"/>
    <col min="19" max="16384" width="9.140625" style="18" customWidth="1"/>
  </cols>
  <sheetData>
    <row r="1" spans="1:18" ht="18.75" customHeight="1">
      <c r="A1" s="17" t="s">
        <v>147</v>
      </c>
      <c r="B1" s="25" t="s">
        <v>184</v>
      </c>
      <c r="C1" s="26"/>
      <c r="D1" s="26"/>
      <c r="E1" s="26"/>
      <c r="F1" s="26"/>
      <c r="G1" s="26"/>
      <c r="H1" s="26"/>
      <c r="I1" s="19"/>
      <c r="K1" s="27" t="s">
        <v>307</v>
      </c>
      <c r="L1" s="27"/>
      <c r="M1" s="27"/>
      <c r="N1" s="27"/>
      <c r="O1" s="27"/>
      <c r="P1" s="27"/>
      <c r="Q1" s="27"/>
      <c r="R1" s="27"/>
    </row>
    <row r="3" spans="2:18" ht="12.75">
      <c r="B3" s="2" t="s">
        <v>213</v>
      </c>
      <c r="D3" s="2" t="s">
        <v>180</v>
      </c>
      <c r="F3" s="2" t="s">
        <v>214</v>
      </c>
      <c r="H3" s="2" t="s">
        <v>180</v>
      </c>
      <c r="I3" s="18"/>
      <c r="J3" s="2" t="s">
        <v>214</v>
      </c>
      <c r="L3" s="2" t="s">
        <v>213</v>
      </c>
      <c r="N3" s="2" t="s">
        <v>214</v>
      </c>
      <c r="O3" s="18"/>
      <c r="P3" s="2" t="s">
        <v>213</v>
      </c>
      <c r="R3" s="2" t="s">
        <v>180</v>
      </c>
    </row>
    <row r="4" spans="2:18" ht="12.75">
      <c r="B4" s="2" t="s">
        <v>149</v>
      </c>
      <c r="D4" s="2" t="s">
        <v>173</v>
      </c>
      <c r="E4" s="17"/>
      <c r="F4" s="2" t="s">
        <v>150</v>
      </c>
      <c r="H4" s="2" t="s">
        <v>173</v>
      </c>
      <c r="J4" s="2" t="s">
        <v>150</v>
      </c>
      <c r="K4" s="17"/>
      <c r="L4" s="2" t="s">
        <v>149</v>
      </c>
      <c r="N4" s="2" t="s">
        <v>150</v>
      </c>
      <c r="P4" s="2" t="s">
        <v>149</v>
      </c>
      <c r="R4" s="2" t="s">
        <v>173</v>
      </c>
    </row>
    <row r="5" spans="2:18" ht="12.75">
      <c r="B5" s="2" t="s">
        <v>123</v>
      </c>
      <c r="D5" s="2" t="s">
        <v>148</v>
      </c>
      <c r="E5" s="17"/>
      <c r="F5" s="2" t="s">
        <v>215</v>
      </c>
      <c r="H5" s="2" t="s">
        <v>148</v>
      </c>
      <c r="J5" s="2" t="s">
        <v>215</v>
      </c>
      <c r="K5" s="17"/>
      <c r="L5" s="2" t="s">
        <v>123</v>
      </c>
      <c r="N5" s="2" t="s">
        <v>215</v>
      </c>
      <c r="P5" s="2" t="s">
        <v>123</v>
      </c>
      <c r="R5" s="2" t="s">
        <v>148</v>
      </c>
    </row>
    <row r="6" spans="2:18" ht="12.75">
      <c r="B6" s="2" t="s">
        <v>127</v>
      </c>
      <c r="D6" s="2" t="s">
        <v>216</v>
      </c>
      <c r="E6" s="17"/>
      <c r="F6" s="2" t="s">
        <v>172</v>
      </c>
      <c r="H6" s="2" t="s">
        <v>216</v>
      </c>
      <c r="J6" s="2" t="s">
        <v>172</v>
      </c>
      <c r="K6" s="17"/>
      <c r="L6" s="2" t="s">
        <v>127</v>
      </c>
      <c r="N6" s="2" t="s">
        <v>172</v>
      </c>
      <c r="P6" s="2" t="s">
        <v>127</v>
      </c>
      <c r="R6" s="2" t="s">
        <v>216</v>
      </c>
    </row>
    <row r="7" spans="5:11" ht="12.75">
      <c r="E7" s="17"/>
      <c r="K7" s="17"/>
    </row>
    <row r="8" spans="5:11" ht="12.75">
      <c r="E8" s="17"/>
      <c r="K8" s="17"/>
    </row>
    <row r="10" spans="1:16" ht="12.75">
      <c r="A10" s="10" t="str">
        <f>$A$1&amp;"/1"</f>
        <v>1/1</v>
      </c>
      <c r="B10" s="3"/>
      <c r="C10" s="17" t="s">
        <v>0</v>
      </c>
      <c r="D10" s="2" t="s">
        <v>2</v>
      </c>
      <c r="G10" s="10" t="str">
        <f>$A$1&amp;"/2"</f>
        <v>1/2</v>
      </c>
      <c r="I10" s="17" t="s">
        <v>0</v>
      </c>
      <c r="J10" s="2" t="s">
        <v>39</v>
      </c>
      <c r="M10" s="10" t="str">
        <f>$A$1&amp;"/3"</f>
        <v>1/3</v>
      </c>
      <c r="O10" s="17" t="s">
        <v>0</v>
      </c>
      <c r="P10" s="2" t="s">
        <v>3</v>
      </c>
    </row>
    <row r="11" spans="3:16" ht="12.75">
      <c r="C11" s="17" t="s">
        <v>1</v>
      </c>
      <c r="D11" s="2" t="s">
        <v>17</v>
      </c>
      <c r="I11" s="17" t="s">
        <v>1</v>
      </c>
      <c r="J11" s="2" t="s">
        <v>24</v>
      </c>
      <c r="O11" s="17" t="s">
        <v>1</v>
      </c>
      <c r="P11" s="2" t="s">
        <v>54</v>
      </c>
    </row>
    <row r="12" spans="3:16" ht="12.75">
      <c r="C12" s="17" t="s">
        <v>2</v>
      </c>
      <c r="D12" s="2" t="s">
        <v>131</v>
      </c>
      <c r="I12" s="17" t="s">
        <v>2</v>
      </c>
      <c r="J12" s="2" t="s">
        <v>20</v>
      </c>
      <c r="O12" s="17" t="s">
        <v>2</v>
      </c>
      <c r="P12" s="2" t="s">
        <v>72</v>
      </c>
    </row>
    <row r="13" spans="3:16" ht="12.75">
      <c r="C13" s="17" t="s">
        <v>3</v>
      </c>
      <c r="D13" s="2" t="s">
        <v>47</v>
      </c>
      <c r="I13" s="17" t="s">
        <v>3</v>
      </c>
      <c r="J13" s="2" t="s">
        <v>142</v>
      </c>
      <c r="O13" s="17" t="s">
        <v>3</v>
      </c>
      <c r="P13" s="2" t="s">
        <v>31</v>
      </c>
    </row>
    <row r="14" spans="3:16" ht="12.75">
      <c r="C14" s="17" t="s">
        <v>4</v>
      </c>
      <c r="D14" s="2" t="s">
        <v>26</v>
      </c>
      <c r="I14" s="17" t="s">
        <v>4</v>
      </c>
      <c r="J14" s="2" t="s">
        <v>17</v>
      </c>
      <c r="O14" s="17" t="s">
        <v>4</v>
      </c>
      <c r="P14" s="2" t="s">
        <v>53</v>
      </c>
    </row>
    <row r="15" spans="1:18" ht="12.75">
      <c r="A15" s="17" t="s">
        <v>0</v>
      </c>
      <c r="B15" s="2" t="s">
        <v>1</v>
      </c>
      <c r="D15" s="4" t="s">
        <v>5</v>
      </c>
      <c r="E15" s="17" t="s">
        <v>0</v>
      </c>
      <c r="F15" s="2" t="s">
        <v>78</v>
      </c>
      <c r="G15" s="17" t="s">
        <v>0</v>
      </c>
      <c r="H15" s="2" t="s">
        <v>41</v>
      </c>
      <c r="J15" s="4" t="s">
        <v>6</v>
      </c>
      <c r="K15" s="17" t="s">
        <v>0</v>
      </c>
      <c r="M15" s="17" t="s">
        <v>0</v>
      </c>
      <c r="N15" s="2" t="s">
        <v>39</v>
      </c>
      <c r="P15" s="4" t="s">
        <v>7</v>
      </c>
      <c r="Q15" s="17" t="s">
        <v>0</v>
      </c>
      <c r="R15" s="2" t="s">
        <v>1</v>
      </c>
    </row>
    <row r="16" spans="1:18" ht="12.75">
      <c r="A16" s="17" t="s">
        <v>1</v>
      </c>
      <c r="B16" s="2" t="s">
        <v>64</v>
      </c>
      <c r="E16" s="17" t="s">
        <v>1</v>
      </c>
      <c r="F16" s="2" t="s">
        <v>164</v>
      </c>
      <c r="G16" s="17" t="s">
        <v>1</v>
      </c>
      <c r="H16" s="2" t="s">
        <v>25</v>
      </c>
      <c r="K16" s="17" t="s">
        <v>1</v>
      </c>
      <c r="L16" s="2" t="s">
        <v>136</v>
      </c>
      <c r="M16" s="17" t="s">
        <v>1</v>
      </c>
      <c r="N16" s="2" t="s">
        <v>49</v>
      </c>
      <c r="Q16" s="17" t="s">
        <v>1</v>
      </c>
      <c r="R16" s="2" t="s">
        <v>37</v>
      </c>
    </row>
    <row r="17" spans="1:18" ht="12.75">
      <c r="A17" s="17" t="s">
        <v>2</v>
      </c>
      <c r="B17" s="2" t="s">
        <v>29</v>
      </c>
      <c r="C17" s="17" t="s">
        <v>8</v>
      </c>
      <c r="D17" s="5" t="s">
        <v>9</v>
      </c>
      <c r="E17" s="17" t="s">
        <v>2</v>
      </c>
      <c r="F17" s="3" t="s">
        <v>17</v>
      </c>
      <c r="G17" s="17" t="s">
        <v>2</v>
      </c>
      <c r="H17" s="2" t="s">
        <v>136</v>
      </c>
      <c r="I17" s="17" t="s">
        <v>10</v>
      </c>
      <c r="J17" s="5" t="s">
        <v>11</v>
      </c>
      <c r="K17" s="17" t="s">
        <v>2</v>
      </c>
      <c r="L17" s="3" t="s">
        <v>42</v>
      </c>
      <c r="M17" s="17" t="s">
        <v>2</v>
      </c>
      <c r="N17" s="2" t="s">
        <v>50</v>
      </c>
      <c r="O17" s="17" t="s">
        <v>12</v>
      </c>
      <c r="P17" s="5" t="s">
        <v>13</v>
      </c>
      <c r="Q17" s="17" t="s">
        <v>2</v>
      </c>
      <c r="R17" s="3" t="s">
        <v>49</v>
      </c>
    </row>
    <row r="18" spans="1:18" ht="13.5" thickBot="1">
      <c r="A18" s="17" t="s">
        <v>3</v>
      </c>
      <c r="B18" s="2" t="s">
        <v>139</v>
      </c>
      <c r="D18" s="4" t="s">
        <v>14</v>
      </c>
      <c r="E18" s="17" t="s">
        <v>3</v>
      </c>
      <c r="G18" s="17" t="s">
        <v>3</v>
      </c>
      <c r="H18" s="2" t="s">
        <v>42</v>
      </c>
      <c r="J18" s="4" t="s">
        <v>14</v>
      </c>
      <c r="K18" s="17" t="s">
        <v>3</v>
      </c>
      <c r="L18" s="2" t="s">
        <v>56</v>
      </c>
      <c r="M18" s="17" t="s">
        <v>3</v>
      </c>
      <c r="N18" s="2" t="s">
        <v>25</v>
      </c>
      <c r="P18" s="4" t="s">
        <v>14</v>
      </c>
      <c r="Q18" s="17" t="s">
        <v>3</v>
      </c>
      <c r="R18" s="2" t="s">
        <v>132</v>
      </c>
    </row>
    <row r="19" spans="1:18" ht="13.5" thickBot="1">
      <c r="A19" s="17" t="s">
        <v>4</v>
      </c>
      <c r="B19" s="2" t="s">
        <v>44</v>
      </c>
      <c r="D19" s="6" t="s">
        <v>185</v>
      </c>
      <c r="E19" s="17" t="s">
        <v>4</v>
      </c>
      <c r="F19" s="2" t="s">
        <v>55</v>
      </c>
      <c r="G19" s="17" t="s">
        <v>4</v>
      </c>
      <c r="H19" s="2" t="s">
        <v>22</v>
      </c>
      <c r="J19" s="6" t="s">
        <v>186</v>
      </c>
      <c r="K19" s="17" t="s">
        <v>4</v>
      </c>
      <c r="L19" s="2" t="s">
        <v>19</v>
      </c>
      <c r="M19" s="17" t="s">
        <v>4</v>
      </c>
      <c r="N19" s="2" t="s">
        <v>43</v>
      </c>
      <c r="P19" s="6" t="s">
        <v>187</v>
      </c>
      <c r="Q19" s="17" t="s">
        <v>4</v>
      </c>
      <c r="R19" s="2" t="s">
        <v>57</v>
      </c>
    </row>
    <row r="21" spans="1:18" ht="12.75">
      <c r="A21" s="7" t="s">
        <v>83</v>
      </c>
      <c r="B21" s="7" t="s">
        <v>83</v>
      </c>
      <c r="C21" s="7" t="s">
        <v>83</v>
      </c>
      <c r="D21" s="7" t="s">
        <v>83</v>
      </c>
      <c r="E21" s="7">
        <v>20</v>
      </c>
      <c r="F21" s="7" t="s">
        <v>156</v>
      </c>
      <c r="G21" s="7">
        <v>18</v>
      </c>
      <c r="H21" s="7" t="s">
        <v>85</v>
      </c>
      <c r="I21" s="7" t="s">
        <v>83</v>
      </c>
      <c r="J21" s="7" t="s">
        <v>83</v>
      </c>
      <c r="K21" s="7" t="s">
        <v>83</v>
      </c>
      <c r="L21" s="7" t="s">
        <v>83</v>
      </c>
      <c r="M21" s="7">
        <v>18</v>
      </c>
      <c r="N21" s="7" t="s">
        <v>97</v>
      </c>
      <c r="O21" s="7" t="s">
        <v>83</v>
      </c>
      <c r="P21" s="7" t="s">
        <v>83</v>
      </c>
      <c r="Q21" s="7" t="s">
        <v>83</v>
      </c>
      <c r="R21" s="7" t="s">
        <v>83</v>
      </c>
    </row>
    <row r="22" spans="1:18" ht="12.75">
      <c r="A22" s="7" t="s">
        <v>83</v>
      </c>
      <c r="B22" s="7" t="s">
        <v>83</v>
      </c>
      <c r="C22" s="7" t="s">
        <v>83</v>
      </c>
      <c r="D22" s="7" t="s">
        <v>83</v>
      </c>
      <c r="E22" s="7">
        <v>23</v>
      </c>
      <c r="F22" s="7" t="s">
        <v>212</v>
      </c>
      <c r="G22" s="7">
        <v>20</v>
      </c>
      <c r="H22" s="7" t="s">
        <v>89</v>
      </c>
      <c r="I22" s="7" t="s">
        <v>83</v>
      </c>
      <c r="J22" s="7" t="s">
        <v>83</v>
      </c>
      <c r="K22" s="7" t="s">
        <v>83</v>
      </c>
      <c r="L22" s="7" t="s">
        <v>83</v>
      </c>
      <c r="M22" s="7">
        <v>18</v>
      </c>
      <c r="N22" s="7" t="s">
        <v>100</v>
      </c>
      <c r="O22" s="7" t="s">
        <v>83</v>
      </c>
      <c r="P22" s="7" t="s">
        <v>83</v>
      </c>
      <c r="Q22" s="7" t="s">
        <v>83</v>
      </c>
      <c r="R22" s="7" t="s">
        <v>83</v>
      </c>
    </row>
    <row r="23" spans="1:18" ht="12.75">
      <c r="A23" s="7" t="s">
        <v>83</v>
      </c>
      <c r="B23" s="7" t="s">
        <v>83</v>
      </c>
      <c r="C23" s="7" t="s">
        <v>83</v>
      </c>
      <c r="D23" s="7" t="s">
        <v>83</v>
      </c>
      <c r="E23" s="7">
        <v>20</v>
      </c>
      <c r="F23" s="7" t="s">
        <v>101</v>
      </c>
      <c r="G23" s="7">
        <v>20</v>
      </c>
      <c r="H23" s="7" t="s">
        <v>96</v>
      </c>
      <c r="I23" s="7" t="s">
        <v>83</v>
      </c>
      <c r="J23" s="7" t="s">
        <v>83</v>
      </c>
      <c r="K23" s="7" t="s">
        <v>83</v>
      </c>
      <c r="L23" s="7" t="s">
        <v>83</v>
      </c>
      <c r="M23" s="7">
        <v>18</v>
      </c>
      <c r="N23" s="7" t="s">
        <v>97</v>
      </c>
      <c r="O23" s="7" t="s">
        <v>83</v>
      </c>
      <c r="P23" s="7" t="s">
        <v>83</v>
      </c>
      <c r="Q23" s="7" t="s">
        <v>83</v>
      </c>
      <c r="R23" s="7" t="s">
        <v>83</v>
      </c>
    </row>
    <row r="24" spans="1:18" ht="12.75">
      <c r="A24" s="7" t="s">
        <v>83</v>
      </c>
      <c r="B24" s="7" t="s">
        <v>83</v>
      </c>
      <c r="C24" s="7" t="s">
        <v>83</v>
      </c>
      <c r="D24" s="7" t="s">
        <v>83</v>
      </c>
      <c r="E24" s="7">
        <v>18</v>
      </c>
      <c r="F24" s="7" t="s">
        <v>156</v>
      </c>
      <c r="G24" s="7">
        <v>20</v>
      </c>
      <c r="H24" s="7" t="s">
        <v>96</v>
      </c>
      <c r="I24" s="7" t="s">
        <v>83</v>
      </c>
      <c r="J24" s="7" t="s">
        <v>83</v>
      </c>
      <c r="K24" s="7" t="s">
        <v>83</v>
      </c>
      <c r="L24" s="7" t="s">
        <v>83</v>
      </c>
      <c r="M24" s="7">
        <v>18</v>
      </c>
      <c r="N24" s="7" t="s">
        <v>97</v>
      </c>
      <c r="O24" s="7" t="s">
        <v>83</v>
      </c>
      <c r="P24" s="7" t="s">
        <v>83</v>
      </c>
      <c r="Q24" s="7" t="s">
        <v>83</v>
      </c>
      <c r="R24" s="7" t="s">
        <v>83</v>
      </c>
    </row>
    <row r="25" spans="3:16" ht="12.75">
      <c r="C25" s="17" t="s">
        <v>83</v>
      </c>
      <c r="D25" s="2" t="s">
        <v>83</v>
      </c>
      <c r="E25" s="18" t="s">
        <v>83</v>
      </c>
      <c r="I25" s="17" t="s">
        <v>83</v>
      </c>
      <c r="J25" s="2" t="s">
        <v>83</v>
      </c>
      <c r="K25" s="18" t="s">
        <v>83</v>
      </c>
      <c r="M25" s="18" t="s">
        <v>83</v>
      </c>
      <c r="O25" s="17" t="s">
        <v>83</v>
      </c>
      <c r="P25" s="2" t="s">
        <v>83</v>
      </c>
    </row>
    <row r="28" spans="1:16" ht="12.75">
      <c r="A28" s="10" t="str">
        <f>$A$1&amp;"/4"</f>
        <v>1/4</v>
      </c>
      <c r="C28" s="17" t="s">
        <v>0</v>
      </c>
      <c r="G28" s="10" t="str">
        <f>$A$1&amp;"/5"</f>
        <v>1/5</v>
      </c>
      <c r="I28" s="17" t="s">
        <v>0</v>
      </c>
      <c r="J28" s="2" t="s">
        <v>46</v>
      </c>
      <c r="M28" s="10" t="str">
        <f>$A$1&amp;"/6"</f>
        <v>1/6</v>
      </c>
      <c r="O28" s="17" t="s">
        <v>0</v>
      </c>
      <c r="P28" s="2" t="s">
        <v>3</v>
      </c>
    </row>
    <row r="29" spans="3:16" ht="12.75">
      <c r="C29" s="17" t="s">
        <v>1</v>
      </c>
      <c r="D29" s="2" t="s">
        <v>68</v>
      </c>
      <c r="I29" s="17" t="s">
        <v>1</v>
      </c>
      <c r="J29" s="2" t="s">
        <v>30</v>
      </c>
      <c r="O29" s="17" t="s">
        <v>1</v>
      </c>
      <c r="P29" s="2" t="s">
        <v>49</v>
      </c>
    </row>
    <row r="30" spans="3:16" ht="12.75">
      <c r="C30" s="17" t="s">
        <v>2</v>
      </c>
      <c r="D30" s="2" t="s">
        <v>20</v>
      </c>
      <c r="I30" s="17" t="s">
        <v>2</v>
      </c>
      <c r="J30" s="2" t="s">
        <v>20</v>
      </c>
      <c r="O30" s="17" t="s">
        <v>2</v>
      </c>
      <c r="P30" s="2" t="s">
        <v>65</v>
      </c>
    </row>
    <row r="31" spans="3:16" ht="12.75">
      <c r="C31" s="17" t="s">
        <v>3</v>
      </c>
      <c r="D31" s="2" t="s">
        <v>67</v>
      </c>
      <c r="I31" s="17" t="s">
        <v>3</v>
      </c>
      <c r="J31" s="2" t="s">
        <v>26</v>
      </c>
      <c r="O31" s="17" t="s">
        <v>3</v>
      </c>
      <c r="P31" s="2" t="s">
        <v>40</v>
      </c>
    </row>
    <row r="32" spans="3:16" ht="12.75">
      <c r="C32" s="17" t="s">
        <v>4</v>
      </c>
      <c r="D32" s="2" t="s">
        <v>75</v>
      </c>
      <c r="I32" s="17" t="s">
        <v>4</v>
      </c>
      <c r="J32" s="2" t="s">
        <v>50</v>
      </c>
      <c r="O32" s="17" t="s">
        <v>4</v>
      </c>
      <c r="P32" s="2" t="s">
        <v>61</v>
      </c>
    </row>
    <row r="33" spans="1:18" ht="12.75">
      <c r="A33" s="17" t="s">
        <v>0</v>
      </c>
      <c r="B33" s="2" t="s">
        <v>133</v>
      </c>
      <c r="D33" s="4" t="s">
        <v>5</v>
      </c>
      <c r="E33" s="17" t="s">
        <v>0</v>
      </c>
      <c r="F33" s="2" t="s">
        <v>3</v>
      </c>
      <c r="G33" s="17" t="s">
        <v>0</v>
      </c>
      <c r="H33" s="2" t="s">
        <v>1</v>
      </c>
      <c r="J33" s="4" t="s">
        <v>6</v>
      </c>
      <c r="K33" s="17" t="s">
        <v>0</v>
      </c>
      <c r="L33" s="2" t="s">
        <v>4</v>
      </c>
      <c r="M33" s="17" t="s">
        <v>0</v>
      </c>
      <c r="N33" s="2" t="s">
        <v>4</v>
      </c>
      <c r="P33" s="4" t="s">
        <v>7</v>
      </c>
      <c r="Q33" s="17" t="s">
        <v>0</v>
      </c>
      <c r="R33" s="2" t="s">
        <v>79</v>
      </c>
    </row>
    <row r="34" spans="1:18" ht="12.75">
      <c r="A34" s="17" t="s">
        <v>1</v>
      </c>
      <c r="B34" s="2" t="s">
        <v>64</v>
      </c>
      <c r="E34" s="17" t="s">
        <v>1</v>
      </c>
      <c r="F34" s="2" t="s">
        <v>15</v>
      </c>
      <c r="G34" s="17" t="s">
        <v>1</v>
      </c>
      <c r="H34" s="2" t="s">
        <v>25</v>
      </c>
      <c r="K34" s="17" t="s">
        <v>1</v>
      </c>
      <c r="L34" s="2" t="s">
        <v>75</v>
      </c>
      <c r="M34" s="17" t="s">
        <v>1</v>
      </c>
      <c r="N34" s="2" t="s">
        <v>31</v>
      </c>
      <c r="Q34" s="17" t="s">
        <v>1</v>
      </c>
      <c r="R34" s="2" t="s">
        <v>191</v>
      </c>
    </row>
    <row r="35" spans="1:18" ht="12.75">
      <c r="A35" s="17" t="s">
        <v>2</v>
      </c>
      <c r="B35" s="2" t="s">
        <v>31</v>
      </c>
      <c r="C35" s="17" t="s">
        <v>8</v>
      </c>
      <c r="D35" s="5" t="s">
        <v>9</v>
      </c>
      <c r="E35" s="17" t="s">
        <v>2</v>
      </c>
      <c r="F35" s="3" t="s">
        <v>189</v>
      </c>
      <c r="G35" s="17" t="s">
        <v>2</v>
      </c>
      <c r="H35" s="2" t="s">
        <v>38</v>
      </c>
      <c r="I35" s="17" t="s">
        <v>10</v>
      </c>
      <c r="J35" s="5" t="s">
        <v>11</v>
      </c>
      <c r="K35" s="17" t="s">
        <v>2</v>
      </c>
      <c r="L35" s="3" t="s">
        <v>34</v>
      </c>
      <c r="M35" s="17" t="s">
        <v>2</v>
      </c>
      <c r="N35" s="2" t="s">
        <v>19</v>
      </c>
      <c r="O35" s="17" t="s">
        <v>12</v>
      </c>
      <c r="P35" s="5" t="s">
        <v>13</v>
      </c>
      <c r="Q35" s="17" t="s">
        <v>2</v>
      </c>
      <c r="R35" s="3" t="s">
        <v>25</v>
      </c>
    </row>
    <row r="36" spans="1:18" ht="13.5" thickBot="1">
      <c r="A36" s="17" t="s">
        <v>3</v>
      </c>
      <c r="B36" s="2" t="s">
        <v>17</v>
      </c>
      <c r="D36" s="4" t="s">
        <v>14</v>
      </c>
      <c r="E36" s="17" t="s">
        <v>3</v>
      </c>
      <c r="F36" s="2" t="s">
        <v>44</v>
      </c>
      <c r="G36" s="17" t="s">
        <v>3</v>
      </c>
      <c r="H36" s="2" t="s">
        <v>44</v>
      </c>
      <c r="J36" s="4" t="s">
        <v>14</v>
      </c>
      <c r="K36" s="17" t="s">
        <v>3</v>
      </c>
      <c r="L36" s="2" t="s">
        <v>27</v>
      </c>
      <c r="M36" s="17" t="s">
        <v>3</v>
      </c>
      <c r="N36" s="2" t="s">
        <v>29</v>
      </c>
      <c r="P36" s="4" t="s">
        <v>14</v>
      </c>
      <c r="Q36" s="17" t="s">
        <v>3</v>
      </c>
      <c r="R36" s="2" t="s">
        <v>16</v>
      </c>
    </row>
    <row r="37" spans="1:18" ht="13.5" thickBot="1">
      <c r="A37" s="17" t="s">
        <v>4</v>
      </c>
      <c r="B37" s="2" t="s">
        <v>55</v>
      </c>
      <c r="D37" s="6" t="s">
        <v>188</v>
      </c>
      <c r="E37" s="17" t="s">
        <v>4</v>
      </c>
      <c r="G37" s="17" t="s">
        <v>4</v>
      </c>
      <c r="H37" s="2" t="s">
        <v>72</v>
      </c>
      <c r="J37" s="6" t="s">
        <v>170</v>
      </c>
      <c r="K37" s="17" t="s">
        <v>4</v>
      </c>
      <c r="L37" s="2" t="s">
        <v>49</v>
      </c>
      <c r="M37" s="17" t="s">
        <v>4</v>
      </c>
      <c r="N37" s="2" t="s">
        <v>36</v>
      </c>
      <c r="P37" s="6" t="s">
        <v>190</v>
      </c>
      <c r="Q37" s="17" t="s">
        <v>4</v>
      </c>
      <c r="R37" s="2" t="s">
        <v>25</v>
      </c>
    </row>
    <row r="39" spans="1:18" ht="12.75">
      <c r="A39" s="7">
        <v>23</v>
      </c>
      <c r="B39" s="7" t="s">
        <v>92</v>
      </c>
      <c r="C39" s="7" t="s">
        <v>83</v>
      </c>
      <c r="D39" s="7" t="s">
        <v>83</v>
      </c>
      <c r="E39" s="7" t="s">
        <v>83</v>
      </c>
      <c r="F39" s="7" t="s">
        <v>83</v>
      </c>
      <c r="G39" s="7">
        <v>22</v>
      </c>
      <c r="H39" s="7" t="s">
        <v>84</v>
      </c>
      <c r="I39" s="7" t="s">
        <v>83</v>
      </c>
      <c r="J39" s="7" t="s">
        <v>83</v>
      </c>
      <c r="K39" s="7" t="s">
        <v>83</v>
      </c>
      <c r="L39" s="7" t="s">
        <v>83</v>
      </c>
      <c r="M39" s="7" t="s">
        <v>83</v>
      </c>
      <c r="N39" s="7" t="s">
        <v>83</v>
      </c>
      <c r="O39" s="7" t="s">
        <v>83</v>
      </c>
      <c r="P39" s="7" t="s">
        <v>83</v>
      </c>
      <c r="Q39" s="7">
        <v>18</v>
      </c>
      <c r="R39" s="7" t="s">
        <v>155</v>
      </c>
    </row>
    <row r="40" spans="1:18" ht="12.75">
      <c r="A40" s="7" t="s">
        <v>83</v>
      </c>
      <c r="B40" s="7" t="s">
        <v>83</v>
      </c>
      <c r="C40" s="7" t="s">
        <v>83</v>
      </c>
      <c r="D40" s="7" t="s">
        <v>83</v>
      </c>
      <c r="E40" s="7">
        <v>30</v>
      </c>
      <c r="F40" s="7" t="s">
        <v>175</v>
      </c>
      <c r="G40" s="7" t="s">
        <v>83</v>
      </c>
      <c r="H40" s="7" t="s">
        <v>83</v>
      </c>
      <c r="I40" s="7">
        <v>24</v>
      </c>
      <c r="J40" s="7" t="s">
        <v>90</v>
      </c>
      <c r="K40" s="7" t="s">
        <v>83</v>
      </c>
      <c r="L40" s="7" t="s">
        <v>83</v>
      </c>
      <c r="M40" s="7" t="s">
        <v>83</v>
      </c>
      <c r="N40" s="7" t="s">
        <v>83</v>
      </c>
      <c r="O40" s="7" t="s">
        <v>83</v>
      </c>
      <c r="P40" s="7" t="s">
        <v>83</v>
      </c>
      <c r="Q40" s="7">
        <v>18</v>
      </c>
      <c r="R40" s="7" t="s">
        <v>101</v>
      </c>
    </row>
    <row r="41" spans="1:18" ht="12.75">
      <c r="A41" s="7">
        <v>22</v>
      </c>
      <c r="B41" s="7" t="s">
        <v>92</v>
      </c>
      <c r="C41" s="7" t="s">
        <v>83</v>
      </c>
      <c r="D41" s="7" t="s">
        <v>83</v>
      </c>
      <c r="E41" s="7" t="s">
        <v>83</v>
      </c>
      <c r="F41" s="7" t="s">
        <v>83</v>
      </c>
      <c r="G41" s="7" t="s">
        <v>83</v>
      </c>
      <c r="H41" s="7" t="s">
        <v>83</v>
      </c>
      <c r="I41" s="7">
        <v>18</v>
      </c>
      <c r="J41" s="7" t="s">
        <v>98</v>
      </c>
      <c r="K41" s="7" t="s">
        <v>83</v>
      </c>
      <c r="L41" s="7" t="s">
        <v>83</v>
      </c>
      <c r="M41" s="7" t="s">
        <v>83</v>
      </c>
      <c r="N41" s="7" t="s">
        <v>83</v>
      </c>
      <c r="O41" s="7" t="s">
        <v>83</v>
      </c>
      <c r="P41" s="7" t="s">
        <v>83</v>
      </c>
      <c r="Q41" s="7">
        <v>20</v>
      </c>
      <c r="R41" s="7" t="s">
        <v>155</v>
      </c>
    </row>
    <row r="42" spans="1:18" ht="12.75">
      <c r="A42" s="7" t="s">
        <v>83</v>
      </c>
      <c r="B42" s="7" t="s">
        <v>83</v>
      </c>
      <c r="C42" s="7" t="s">
        <v>83</v>
      </c>
      <c r="D42" s="7" t="s">
        <v>83</v>
      </c>
      <c r="E42" s="7">
        <v>30</v>
      </c>
      <c r="F42" s="7" t="s">
        <v>82</v>
      </c>
      <c r="G42" s="7" t="s">
        <v>83</v>
      </c>
      <c r="H42" s="7" t="s">
        <v>83</v>
      </c>
      <c r="I42" s="7">
        <v>18</v>
      </c>
      <c r="J42" s="7" t="s">
        <v>85</v>
      </c>
      <c r="K42" s="7" t="s">
        <v>83</v>
      </c>
      <c r="L42" s="7" t="s">
        <v>83</v>
      </c>
      <c r="M42" s="7" t="s">
        <v>83</v>
      </c>
      <c r="N42" s="7" t="s">
        <v>83</v>
      </c>
      <c r="O42" s="7" t="s">
        <v>83</v>
      </c>
      <c r="P42" s="7" t="s">
        <v>83</v>
      </c>
      <c r="Q42" s="7">
        <v>18</v>
      </c>
      <c r="R42" s="7" t="s">
        <v>155</v>
      </c>
    </row>
    <row r="43" spans="3:15" ht="12.75">
      <c r="C43" s="17" t="s">
        <v>83</v>
      </c>
      <c r="D43" s="2" t="s">
        <v>83</v>
      </c>
      <c r="E43" s="18" t="s">
        <v>83</v>
      </c>
      <c r="G43" s="18" t="s">
        <v>83</v>
      </c>
      <c r="I43" s="17" t="s">
        <v>83</v>
      </c>
      <c r="J43" s="2" t="s">
        <v>83</v>
      </c>
      <c r="M43" s="18" t="s">
        <v>83</v>
      </c>
      <c r="O43" s="17" t="s">
        <v>83</v>
      </c>
    </row>
    <row r="46" spans="1:16" ht="12.75">
      <c r="A46" s="10" t="str">
        <f>$A$1&amp;"/7"</f>
        <v>1/7</v>
      </c>
      <c r="C46" s="17" t="s">
        <v>0</v>
      </c>
      <c r="D46" s="2" t="s">
        <v>3</v>
      </c>
      <c r="G46" s="10" t="str">
        <f>$A$1&amp;"/8"</f>
        <v>1/8</v>
      </c>
      <c r="I46" s="17" t="s">
        <v>0</v>
      </c>
      <c r="J46" s="2" t="s">
        <v>3</v>
      </c>
      <c r="M46" s="10" t="str">
        <f>$A$1&amp;"/9"</f>
        <v>1/9</v>
      </c>
      <c r="O46" s="17" t="s">
        <v>0</v>
      </c>
      <c r="P46" s="2" t="s">
        <v>143</v>
      </c>
    </row>
    <row r="47" spans="3:16" ht="12.75">
      <c r="C47" s="17" t="s">
        <v>1</v>
      </c>
      <c r="D47" s="2" t="s">
        <v>43</v>
      </c>
      <c r="I47" s="17" t="s">
        <v>1</v>
      </c>
      <c r="J47" s="2" t="s">
        <v>40</v>
      </c>
      <c r="O47" s="17" t="s">
        <v>1</v>
      </c>
      <c r="P47" s="2" t="s">
        <v>31</v>
      </c>
    </row>
    <row r="48" spans="3:16" ht="12.75">
      <c r="C48" s="17" t="s">
        <v>2</v>
      </c>
      <c r="D48" s="2" t="s">
        <v>24</v>
      </c>
      <c r="I48" s="17" t="s">
        <v>2</v>
      </c>
      <c r="J48" s="2" t="s">
        <v>34</v>
      </c>
      <c r="O48" s="17" t="s">
        <v>2</v>
      </c>
      <c r="P48" s="2" t="s">
        <v>25</v>
      </c>
    </row>
    <row r="49" spans="3:16" ht="12.75">
      <c r="C49" s="17" t="s">
        <v>3</v>
      </c>
      <c r="D49" s="2" t="s">
        <v>56</v>
      </c>
      <c r="I49" s="17" t="s">
        <v>3</v>
      </c>
      <c r="J49" s="2" t="s">
        <v>28</v>
      </c>
      <c r="O49" s="17" t="s">
        <v>3</v>
      </c>
      <c r="P49" s="2" t="s">
        <v>26</v>
      </c>
    </row>
    <row r="50" spans="3:16" ht="12.75">
      <c r="C50" s="17" t="s">
        <v>4</v>
      </c>
      <c r="D50" s="2" t="s">
        <v>67</v>
      </c>
      <c r="I50" s="17" t="s">
        <v>4</v>
      </c>
      <c r="J50" s="2" t="s">
        <v>53</v>
      </c>
      <c r="O50" s="17" t="s">
        <v>4</v>
      </c>
      <c r="P50" s="2" t="s">
        <v>75</v>
      </c>
    </row>
    <row r="51" spans="1:18" ht="12.75">
      <c r="A51" s="17" t="s">
        <v>0</v>
      </c>
      <c r="B51" s="2" t="s">
        <v>66</v>
      </c>
      <c r="D51" s="4" t="s">
        <v>5</v>
      </c>
      <c r="E51" s="17" t="s">
        <v>0</v>
      </c>
      <c r="F51" s="2" t="s">
        <v>2</v>
      </c>
      <c r="G51" s="17" t="s">
        <v>0</v>
      </c>
      <c r="H51" s="2" t="s">
        <v>2</v>
      </c>
      <c r="J51" s="4" t="s">
        <v>6</v>
      </c>
      <c r="K51" s="17" t="s">
        <v>0</v>
      </c>
      <c r="L51" s="2" t="s">
        <v>1</v>
      </c>
      <c r="M51" s="17" t="s">
        <v>0</v>
      </c>
      <c r="P51" s="4" t="s">
        <v>7</v>
      </c>
      <c r="Q51" s="17" t="s">
        <v>0</v>
      </c>
      <c r="R51" s="2" t="s">
        <v>1</v>
      </c>
    </row>
    <row r="52" spans="1:18" ht="12.75">
      <c r="A52" s="17" t="s">
        <v>1</v>
      </c>
      <c r="B52" s="2" t="s">
        <v>53</v>
      </c>
      <c r="E52" s="17" t="s">
        <v>1</v>
      </c>
      <c r="F52" s="2" t="s">
        <v>57</v>
      </c>
      <c r="G52" s="17" t="s">
        <v>1</v>
      </c>
      <c r="H52" s="2" t="s">
        <v>52</v>
      </c>
      <c r="K52" s="17" t="s">
        <v>1</v>
      </c>
      <c r="L52" s="2" t="s">
        <v>31</v>
      </c>
      <c r="M52" s="17" t="s">
        <v>1</v>
      </c>
      <c r="N52" s="2" t="s">
        <v>25</v>
      </c>
      <c r="Q52" s="17" t="s">
        <v>1</v>
      </c>
      <c r="R52" s="2" t="s">
        <v>177</v>
      </c>
    </row>
    <row r="53" spans="1:18" ht="12.75">
      <c r="A53" s="17" t="s">
        <v>2</v>
      </c>
      <c r="B53" s="2" t="s">
        <v>48</v>
      </c>
      <c r="C53" s="17" t="s">
        <v>8</v>
      </c>
      <c r="D53" s="5" t="s">
        <v>9</v>
      </c>
      <c r="E53" s="17" t="s">
        <v>2</v>
      </c>
      <c r="F53" s="3" t="s">
        <v>77</v>
      </c>
      <c r="G53" s="17" t="s">
        <v>2</v>
      </c>
      <c r="H53" s="2" t="s">
        <v>141</v>
      </c>
      <c r="I53" s="17" t="s">
        <v>10</v>
      </c>
      <c r="J53" s="5" t="s">
        <v>11</v>
      </c>
      <c r="K53" s="17" t="s">
        <v>2</v>
      </c>
      <c r="L53" s="3" t="s">
        <v>22</v>
      </c>
      <c r="M53" s="17" t="s">
        <v>2</v>
      </c>
      <c r="N53" s="2" t="s">
        <v>167</v>
      </c>
      <c r="O53" s="17" t="s">
        <v>12</v>
      </c>
      <c r="P53" s="5" t="s">
        <v>13</v>
      </c>
      <c r="Q53" s="17" t="s">
        <v>2</v>
      </c>
      <c r="R53" s="3" t="s">
        <v>29</v>
      </c>
    </row>
    <row r="54" spans="1:18" ht="13.5" thickBot="1">
      <c r="A54" s="17" t="s">
        <v>3</v>
      </c>
      <c r="B54" s="2" t="s">
        <v>51</v>
      </c>
      <c r="D54" s="4" t="s">
        <v>14</v>
      </c>
      <c r="E54" s="17" t="s">
        <v>3</v>
      </c>
      <c r="F54" s="2" t="s">
        <v>50</v>
      </c>
      <c r="G54" s="17" t="s">
        <v>3</v>
      </c>
      <c r="H54" s="2" t="s">
        <v>31</v>
      </c>
      <c r="J54" s="4" t="s">
        <v>14</v>
      </c>
      <c r="K54" s="17" t="s">
        <v>3</v>
      </c>
      <c r="L54" s="2" t="s">
        <v>65</v>
      </c>
      <c r="M54" s="17" t="s">
        <v>3</v>
      </c>
      <c r="N54" s="2" t="s">
        <v>20</v>
      </c>
      <c r="P54" s="4" t="s">
        <v>14</v>
      </c>
      <c r="Q54" s="17" t="s">
        <v>3</v>
      </c>
      <c r="R54" s="2" t="s">
        <v>27</v>
      </c>
    </row>
    <row r="55" spans="1:18" ht="13.5" thickBot="1">
      <c r="A55" s="17" t="s">
        <v>4</v>
      </c>
      <c r="B55" s="2" t="s">
        <v>20</v>
      </c>
      <c r="D55" s="6" t="s">
        <v>192</v>
      </c>
      <c r="E55" s="17" t="s">
        <v>4</v>
      </c>
      <c r="F55" s="2" t="s">
        <v>15</v>
      </c>
      <c r="G55" s="17" t="s">
        <v>4</v>
      </c>
      <c r="H55" s="2" t="s">
        <v>25</v>
      </c>
      <c r="J55" s="6" t="s">
        <v>193</v>
      </c>
      <c r="K55" s="17" t="s">
        <v>4</v>
      </c>
      <c r="L55" s="2" t="s">
        <v>160</v>
      </c>
      <c r="M55" s="17" t="s">
        <v>4</v>
      </c>
      <c r="N55" s="2" t="s">
        <v>55</v>
      </c>
      <c r="P55" s="6" t="s">
        <v>194</v>
      </c>
      <c r="Q55" s="17" t="s">
        <v>4</v>
      </c>
      <c r="R55" s="2" t="s">
        <v>20</v>
      </c>
    </row>
    <row r="57" spans="1:18" ht="12.75">
      <c r="A57" s="7" t="s">
        <v>83</v>
      </c>
      <c r="B57" s="7" t="s">
        <v>83</v>
      </c>
      <c r="C57" s="7" t="s">
        <v>83</v>
      </c>
      <c r="D57" s="7" t="s">
        <v>83</v>
      </c>
      <c r="E57" s="7">
        <v>18</v>
      </c>
      <c r="F57" s="7" t="s">
        <v>97</v>
      </c>
      <c r="G57" s="7">
        <v>0</v>
      </c>
      <c r="H57" s="7" t="s">
        <v>94</v>
      </c>
      <c r="I57" s="7" t="s">
        <v>83</v>
      </c>
      <c r="J57" s="7" t="s">
        <v>83</v>
      </c>
      <c r="K57" s="7" t="s">
        <v>83</v>
      </c>
      <c r="L57" s="7" t="s">
        <v>83</v>
      </c>
      <c r="M57" s="7" t="s">
        <v>83</v>
      </c>
      <c r="N57" s="7" t="s">
        <v>83</v>
      </c>
      <c r="O57" s="7" t="s">
        <v>83</v>
      </c>
      <c r="P57" s="7" t="s">
        <v>83</v>
      </c>
      <c r="Q57" s="7">
        <v>18</v>
      </c>
      <c r="R57" s="7" t="s">
        <v>90</v>
      </c>
    </row>
    <row r="58" spans="1:18" ht="12.75">
      <c r="A58" s="7" t="s">
        <v>83</v>
      </c>
      <c r="B58" s="7" t="s">
        <v>83</v>
      </c>
      <c r="C58" s="7" t="s">
        <v>83</v>
      </c>
      <c r="D58" s="7" t="s">
        <v>83</v>
      </c>
      <c r="E58" s="7">
        <v>18</v>
      </c>
      <c r="F58" s="7" t="s">
        <v>85</v>
      </c>
      <c r="G58" s="7">
        <v>18</v>
      </c>
      <c r="H58" s="7" t="s">
        <v>90</v>
      </c>
      <c r="I58" s="7" t="s">
        <v>83</v>
      </c>
      <c r="J58" s="7" t="s">
        <v>83</v>
      </c>
      <c r="K58" s="7" t="s">
        <v>83</v>
      </c>
      <c r="L58" s="7" t="s">
        <v>83</v>
      </c>
      <c r="M58" s="7" t="s">
        <v>83</v>
      </c>
      <c r="N58" s="7" t="s">
        <v>83</v>
      </c>
      <c r="O58" s="7" t="s">
        <v>83</v>
      </c>
      <c r="P58" s="7" t="s">
        <v>83</v>
      </c>
      <c r="Q58" s="7">
        <v>20</v>
      </c>
      <c r="R58" s="7" t="s">
        <v>90</v>
      </c>
    </row>
    <row r="59" spans="1:18" ht="12.75">
      <c r="A59" s="7" t="s">
        <v>83</v>
      </c>
      <c r="B59" s="7" t="s">
        <v>83</v>
      </c>
      <c r="C59" s="7" t="s">
        <v>83</v>
      </c>
      <c r="D59" s="7" t="s">
        <v>83</v>
      </c>
      <c r="E59" s="7">
        <v>18</v>
      </c>
      <c r="F59" s="7" t="s">
        <v>100</v>
      </c>
      <c r="G59" s="7">
        <v>18</v>
      </c>
      <c r="H59" s="7" t="s">
        <v>96</v>
      </c>
      <c r="I59" s="7" t="s">
        <v>83</v>
      </c>
      <c r="J59" s="7" t="s">
        <v>83</v>
      </c>
      <c r="K59" s="7" t="s">
        <v>83</v>
      </c>
      <c r="L59" s="7" t="s">
        <v>83</v>
      </c>
      <c r="M59" s="7" t="s">
        <v>83</v>
      </c>
      <c r="N59" s="7" t="s">
        <v>83</v>
      </c>
      <c r="O59" s="7" t="s">
        <v>83</v>
      </c>
      <c r="P59" s="7" t="s">
        <v>83</v>
      </c>
      <c r="Q59" s="7">
        <v>22</v>
      </c>
      <c r="R59" s="7" t="s">
        <v>90</v>
      </c>
    </row>
    <row r="60" spans="1:18" ht="12.75">
      <c r="A60" s="7" t="s">
        <v>83</v>
      </c>
      <c r="B60" s="7" t="s">
        <v>83</v>
      </c>
      <c r="C60" s="7" t="s">
        <v>83</v>
      </c>
      <c r="D60" s="7" t="s">
        <v>83</v>
      </c>
      <c r="E60" s="7">
        <v>18</v>
      </c>
      <c r="F60" s="7" t="s">
        <v>100</v>
      </c>
      <c r="G60" s="7" t="s">
        <v>83</v>
      </c>
      <c r="H60" s="7" t="s">
        <v>83</v>
      </c>
      <c r="I60" s="7" t="s">
        <v>83</v>
      </c>
      <c r="J60" s="7" t="s">
        <v>83</v>
      </c>
      <c r="K60" s="7">
        <v>18</v>
      </c>
      <c r="L60" s="7" t="s">
        <v>100</v>
      </c>
      <c r="M60" s="7" t="s">
        <v>83</v>
      </c>
      <c r="N60" s="7" t="s">
        <v>83</v>
      </c>
      <c r="O60" s="7" t="s">
        <v>83</v>
      </c>
      <c r="P60" s="7" t="s">
        <v>83</v>
      </c>
      <c r="Q60" s="7">
        <v>22</v>
      </c>
      <c r="R60" s="7" t="s">
        <v>90</v>
      </c>
    </row>
    <row r="61" spans="3:17" ht="12.75">
      <c r="C61" s="17" t="s">
        <v>83</v>
      </c>
      <c r="D61" s="2" t="s">
        <v>83</v>
      </c>
      <c r="G61" s="18" t="s">
        <v>83</v>
      </c>
      <c r="O61" s="17" t="s">
        <v>83</v>
      </c>
      <c r="P61" s="2" t="s">
        <v>83</v>
      </c>
      <c r="Q61" s="18" t="s">
        <v>83</v>
      </c>
    </row>
    <row r="62" spans="3:17" ht="12.75">
      <c r="C62" s="17" t="s">
        <v>83</v>
      </c>
      <c r="D62" s="2" t="s">
        <v>83</v>
      </c>
      <c r="G62" s="18" t="s">
        <v>83</v>
      </c>
      <c r="O62" s="17" t="s">
        <v>83</v>
      </c>
      <c r="P62" s="2" t="s">
        <v>83</v>
      </c>
      <c r="Q62" s="18" t="s">
        <v>83</v>
      </c>
    </row>
    <row r="63" spans="3:17" ht="12.75">
      <c r="C63" s="17" t="s">
        <v>83</v>
      </c>
      <c r="D63" s="2" t="s">
        <v>83</v>
      </c>
      <c r="G63" s="18" t="s">
        <v>83</v>
      </c>
      <c r="O63" s="17" t="s">
        <v>83</v>
      </c>
      <c r="P63" s="2" t="s">
        <v>83</v>
      </c>
      <c r="Q63" s="18" t="s">
        <v>83</v>
      </c>
    </row>
    <row r="64" spans="1:16" ht="12.75">
      <c r="A64" s="10" t="str">
        <f>$A$1&amp;"/10"</f>
        <v>1/10</v>
      </c>
      <c r="C64" s="17" t="s">
        <v>0</v>
      </c>
      <c r="D64" s="2" t="s">
        <v>39</v>
      </c>
      <c r="G64" s="10" t="str">
        <f>$A$1&amp;"/11"</f>
        <v>1/11</v>
      </c>
      <c r="I64" s="17" t="s">
        <v>0</v>
      </c>
      <c r="M64" s="10" t="str">
        <f>$A$1&amp;"/12"</f>
        <v>1/12</v>
      </c>
      <c r="O64" s="17" t="s">
        <v>0</v>
      </c>
      <c r="P64" s="2" t="s">
        <v>46</v>
      </c>
    </row>
    <row r="65" spans="3:16" ht="12.75">
      <c r="C65" s="17" t="s">
        <v>1</v>
      </c>
      <c r="D65" s="2" t="s">
        <v>61</v>
      </c>
      <c r="I65" s="17" t="s">
        <v>1</v>
      </c>
      <c r="J65" s="2" t="s">
        <v>132</v>
      </c>
      <c r="O65" s="17" t="s">
        <v>1</v>
      </c>
      <c r="P65" s="2" t="s">
        <v>17</v>
      </c>
    </row>
    <row r="66" spans="3:16" ht="12.75">
      <c r="C66" s="17" t="s">
        <v>2</v>
      </c>
      <c r="D66" s="2" t="s">
        <v>45</v>
      </c>
      <c r="I66" s="17" t="s">
        <v>2</v>
      </c>
      <c r="J66" s="2" t="s">
        <v>27</v>
      </c>
      <c r="O66" s="17" t="s">
        <v>2</v>
      </c>
      <c r="P66" s="2" t="s">
        <v>54</v>
      </c>
    </row>
    <row r="67" spans="3:16" ht="12.75">
      <c r="C67" s="17" t="s">
        <v>3</v>
      </c>
      <c r="D67" s="2" t="s">
        <v>61</v>
      </c>
      <c r="I67" s="17" t="s">
        <v>3</v>
      </c>
      <c r="J67" s="2" t="s">
        <v>61</v>
      </c>
      <c r="O67" s="17" t="s">
        <v>3</v>
      </c>
      <c r="P67" s="2" t="s">
        <v>31</v>
      </c>
    </row>
    <row r="68" spans="3:16" ht="12.75">
      <c r="C68" s="17" t="s">
        <v>4</v>
      </c>
      <c r="D68" s="2" t="s">
        <v>31</v>
      </c>
      <c r="I68" s="17" t="s">
        <v>4</v>
      </c>
      <c r="J68" s="2" t="s">
        <v>197</v>
      </c>
      <c r="O68" s="17" t="s">
        <v>4</v>
      </c>
      <c r="P68" s="2" t="s">
        <v>54</v>
      </c>
    </row>
    <row r="69" spans="1:18" ht="12.75">
      <c r="A69" s="17" t="s">
        <v>0</v>
      </c>
      <c r="D69" s="4" t="s">
        <v>5</v>
      </c>
      <c r="E69" s="17" t="s">
        <v>0</v>
      </c>
      <c r="F69" s="2" t="s">
        <v>3</v>
      </c>
      <c r="G69" s="17" t="s">
        <v>0</v>
      </c>
      <c r="H69" s="2" t="s">
        <v>2</v>
      </c>
      <c r="J69" s="4" t="s">
        <v>6</v>
      </c>
      <c r="K69" s="17" t="s">
        <v>0</v>
      </c>
      <c r="L69" s="2" t="s">
        <v>41</v>
      </c>
      <c r="M69" s="17" t="s">
        <v>0</v>
      </c>
      <c r="N69" s="2" t="s">
        <v>1</v>
      </c>
      <c r="P69" s="4" t="s">
        <v>7</v>
      </c>
      <c r="Q69" s="17" t="s">
        <v>0</v>
      </c>
      <c r="R69" s="2" t="s">
        <v>4</v>
      </c>
    </row>
    <row r="70" spans="1:18" ht="12.75">
      <c r="A70" s="17" t="s">
        <v>1</v>
      </c>
      <c r="B70" s="2" t="s">
        <v>28</v>
      </c>
      <c r="E70" s="17" t="s">
        <v>1</v>
      </c>
      <c r="F70" s="2" t="s">
        <v>57</v>
      </c>
      <c r="G70" s="17" t="s">
        <v>1</v>
      </c>
      <c r="H70" s="2" t="s">
        <v>20</v>
      </c>
      <c r="K70" s="17" t="s">
        <v>1</v>
      </c>
      <c r="L70" s="2" t="s">
        <v>72</v>
      </c>
      <c r="M70" s="17" t="s">
        <v>1</v>
      </c>
      <c r="N70" s="2" t="s">
        <v>61</v>
      </c>
      <c r="Q70" s="17" t="s">
        <v>1</v>
      </c>
      <c r="R70" s="2" t="s">
        <v>151</v>
      </c>
    </row>
    <row r="71" spans="1:18" ht="12.75">
      <c r="A71" s="17" t="s">
        <v>2</v>
      </c>
      <c r="B71" s="2" t="s">
        <v>42</v>
      </c>
      <c r="C71" s="17" t="s">
        <v>8</v>
      </c>
      <c r="D71" s="5" t="s">
        <v>9</v>
      </c>
      <c r="E71" s="17" t="s">
        <v>2</v>
      </c>
      <c r="F71" s="3" t="s">
        <v>16</v>
      </c>
      <c r="G71" s="17" t="s">
        <v>2</v>
      </c>
      <c r="H71" s="2" t="s">
        <v>16</v>
      </c>
      <c r="I71" s="17" t="s">
        <v>10</v>
      </c>
      <c r="J71" s="5" t="s">
        <v>11</v>
      </c>
      <c r="K71" s="17" t="s">
        <v>2</v>
      </c>
      <c r="L71" s="3" t="s">
        <v>76</v>
      </c>
      <c r="M71" s="17" t="s">
        <v>2</v>
      </c>
      <c r="N71" s="2" t="s">
        <v>37</v>
      </c>
      <c r="O71" s="17" t="s">
        <v>12</v>
      </c>
      <c r="P71" s="5" t="s">
        <v>13</v>
      </c>
      <c r="Q71" s="17" t="s">
        <v>2</v>
      </c>
      <c r="R71" s="3" t="s">
        <v>17</v>
      </c>
    </row>
    <row r="72" spans="1:18" ht="13.5" thickBot="1">
      <c r="A72" s="17" t="s">
        <v>3</v>
      </c>
      <c r="B72" s="2" t="s">
        <v>17</v>
      </c>
      <c r="D72" s="4" t="s">
        <v>14</v>
      </c>
      <c r="E72" s="17" t="s">
        <v>3</v>
      </c>
      <c r="F72" s="2" t="s">
        <v>151</v>
      </c>
      <c r="G72" s="17" t="s">
        <v>3</v>
      </c>
      <c r="H72" s="2" t="s">
        <v>70</v>
      </c>
      <c r="J72" s="4" t="s">
        <v>14</v>
      </c>
      <c r="K72" s="17" t="s">
        <v>3</v>
      </c>
      <c r="L72" s="2" t="s">
        <v>25</v>
      </c>
      <c r="M72" s="17" t="s">
        <v>3</v>
      </c>
      <c r="N72" s="2" t="s">
        <v>28</v>
      </c>
      <c r="P72" s="4" t="s">
        <v>14</v>
      </c>
      <c r="Q72" s="17" t="s">
        <v>3</v>
      </c>
      <c r="R72" s="2" t="s">
        <v>65</v>
      </c>
    </row>
    <row r="73" spans="1:18" ht="13.5" thickBot="1">
      <c r="A73" s="17" t="s">
        <v>4</v>
      </c>
      <c r="B73" s="2" t="s">
        <v>166</v>
      </c>
      <c r="D73" s="6" t="s">
        <v>195</v>
      </c>
      <c r="E73" s="17" t="s">
        <v>4</v>
      </c>
      <c r="F73" s="2" t="s">
        <v>17</v>
      </c>
      <c r="G73" s="17" t="s">
        <v>4</v>
      </c>
      <c r="H73" s="2" t="s">
        <v>32</v>
      </c>
      <c r="J73" s="6" t="s">
        <v>196</v>
      </c>
      <c r="K73" s="17" t="s">
        <v>4</v>
      </c>
      <c r="L73" s="2" t="s">
        <v>22</v>
      </c>
      <c r="M73" s="17" t="s">
        <v>4</v>
      </c>
      <c r="N73" s="2" t="s">
        <v>48</v>
      </c>
      <c r="P73" s="6" t="s">
        <v>198</v>
      </c>
      <c r="Q73" s="17" t="s">
        <v>4</v>
      </c>
      <c r="R73" s="2" t="s">
        <v>20</v>
      </c>
    </row>
    <row r="75" spans="1:18" ht="12.75">
      <c r="A75" s="7" t="s">
        <v>83</v>
      </c>
      <c r="B75" s="7" t="s">
        <v>83</v>
      </c>
      <c r="C75" s="7">
        <v>18</v>
      </c>
      <c r="D75" s="7" t="s">
        <v>95</v>
      </c>
      <c r="E75" s="7" t="s">
        <v>83</v>
      </c>
      <c r="F75" s="7" t="s">
        <v>83</v>
      </c>
      <c r="G75" s="7" t="s">
        <v>83</v>
      </c>
      <c r="H75" s="7" t="s">
        <v>83</v>
      </c>
      <c r="I75" s="7" t="s">
        <v>83</v>
      </c>
      <c r="J75" s="7" t="s">
        <v>83</v>
      </c>
      <c r="K75" s="7">
        <v>18</v>
      </c>
      <c r="L75" s="7" t="s">
        <v>90</v>
      </c>
      <c r="M75" s="7" t="s">
        <v>83</v>
      </c>
      <c r="N75" s="7" t="s">
        <v>83</v>
      </c>
      <c r="O75" s="7">
        <v>20</v>
      </c>
      <c r="P75" s="7" t="s">
        <v>174</v>
      </c>
      <c r="Q75" s="7" t="s">
        <v>83</v>
      </c>
      <c r="R75" s="7" t="s">
        <v>83</v>
      </c>
    </row>
    <row r="76" spans="1:18" ht="12.75">
      <c r="A76" s="7" t="s">
        <v>83</v>
      </c>
      <c r="B76" s="7" t="s">
        <v>83</v>
      </c>
      <c r="C76" s="7">
        <v>18</v>
      </c>
      <c r="D76" s="7" t="s">
        <v>92</v>
      </c>
      <c r="E76" s="7" t="s">
        <v>83</v>
      </c>
      <c r="F76" s="7" t="s">
        <v>83</v>
      </c>
      <c r="G76" s="7" t="s">
        <v>83</v>
      </c>
      <c r="H76" s="7" t="s">
        <v>83</v>
      </c>
      <c r="I76" s="7" t="s">
        <v>83</v>
      </c>
      <c r="J76" s="7" t="s">
        <v>83</v>
      </c>
      <c r="K76" s="7">
        <v>18</v>
      </c>
      <c r="L76" s="7" t="s">
        <v>90</v>
      </c>
      <c r="M76" s="7" t="s">
        <v>83</v>
      </c>
      <c r="N76" s="7" t="s">
        <v>83</v>
      </c>
      <c r="O76" s="7" t="s">
        <v>83</v>
      </c>
      <c r="P76" s="7" t="s">
        <v>83</v>
      </c>
      <c r="Q76" s="7">
        <v>23</v>
      </c>
      <c r="R76" s="7" t="s">
        <v>157</v>
      </c>
    </row>
    <row r="77" spans="1:18" ht="12.75">
      <c r="A77" s="7" t="s">
        <v>83</v>
      </c>
      <c r="B77" s="7" t="s">
        <v>83</v>
      </c>
      <c r="C77" s="7">
        <v>18</v>
      </c>
      <c r="D77" s="7" t="s">
        <v>92</v>
      </c>
      <c r="E77" s="7" t="s">
        <v>83</v>
      </c>
      <c r="F77" s="7" t="s">
        <v>83</v>
      </c>
      <c r="G77" s="7" t="s">
        <v>83</v>
      </c>
      <c r="H77" s="7" t="s">
        <v>83</v>
      </c>
      <c r="I77" s="7" t="s">
        <v>83</v>
      </c>
      <c r="J77" s="7" t="s">
        <v>83</v>
      </c>
      <c r="K77" s="7">
        <v>24</v>
      </c>
      <c r="L77" s="7" t="s">
        <v>126</v>
      </c>
      <c r="M77" s="7" t="s">
        <v>83</v>
      </c>
      <c r="N77" s="7" t="s">
        <v>83</v>
      </c>
      <c r="O77" s="7">
        <v>18</v>
      </c>
      <c r="P77" s="7" t="s">
        <v>174</v>
      </c>
      <c r="Q77" s="7" t="s">
        <v>83</v>
      </c>
      <c r="R77" s="7" t="s">
        <v>83</v>
      </c>
    </row>
    <row r="78" spans="1:18" ht="12.75">
      <c r="A78" s="7" t="s">
        <v>83</v>
      </c>
      <c r="B78" s="7" t="s">
        <v>83</v>
      </c>
      <c r="C78" s="7">
        <v>18</v>
      </c>
      <c r="D78" s="7" t="s">
        <v>92</v>
      </c>
      <c r="E78" s="7" t="s">
        <v>83</v>
      </c>
      <c r="F78" s="7" t="s">
        <v>83</v>
      </c>
      <c r="G78" s="7" t="s">
        <v>83</v>
      </c>
      <c r="H78" s="7" t="s">
        <v>83</v>
      </c>
      <c r="I78" s="7" t="s">
        <v>83</v>
      </c>
      <c r="J78" s="7" t="s">
        <v>83</v>
      </c>
      <c r="K78" s="7">
        <v>0</v>
      </c>
      <c r="L78" s="7" t="s">
        <v>94</v>
      </c>
      <c r="M78" s="7" t="s">
        <v>83</v>
      </c>
      <c r="N78" s="7" t="s">
        <v>83</v>
      </c>
      <c r="O78" s="7">
        <v>18</v>
      </c>
      <c r="P78" s="7" t="s">
        <v>174</v>
      </c>
      <c r="Q78" s="7" t="s">
        <v>83</v>
      </c>
      <c r="R78" s="7" t="s">
        <v>83</v>
      </c>
    </row>
    <row r="79" ht="12.75">
      <c r="A79" s="18" t="s">
        <v>83</v>
      </c>
    </row>
    <row r="82" spans="1:16" ht="12.75">
      <c r="A82" s="10" t="str">
        <f>$A$1&amp;"/13"</f>
        <v>1/13</v>
      </c>
      <c r="C82" s="17" t="s">
        <v>0</v>
      </c>
      <c r="D82" s="2" t="s">
        <v>138</v>
      </c>
      <c r="G82" s="10" t="str">
        <f>$A$1&amp;"/14"</f>
        <v>1/14</v>
      </c>
      <c r="I82" s="17" t="s">
        <v>0</v>
      </c>
      <c r="J82" s="2" t="s">
        <v>79</v>
      </c>
      <c r="M82" s="10" t="str">
        <f>$A$1&amp;"/15"</f>
        <v>1/15</v>
      </c>
      <c r="O82" s="17" t="s">
        <v>0</v>
      </c>
      <c r="P82" s="2" t="s">
        <v>3</v>
      </c>
    </row>
    <row r="83" spans="3:16" ht="12.75">
      <c r="C83" s="17" t="s">
        <v>1</v>
      </c>
      <c r="D83" s="2" t="s">
        <v>34</v>
      </c>
      <c r="I83" s="17" t="s">
        <v>1</v>
      </c>
      <c r="O83" s="17" t="s">
        <v>1</v>
      </c>
      <c r="P83" s="2" t="s">
        <v>15</v>
      </c>
    </row>
    <row r="84" spans="3:16" ht="12.75">
      <c r="C84" s="17" t="s">
        <v>2</v>
      </c>
      <c r="D84" s="2" t="s">
        <v>54</v>
      </c>
      <c r="I84" s="17" t="s">
        <v>2</v>
      </c>
      <c r="J84" s="2" t="s">
        <v>24</v>
      </c>
      <c r="O84" s="17" t="s">
        <v>2</v>
      </c>
      <c r="P84" s="2" t="s">
        <v>16</v>
      </c>
    </row>
    <row r="85" spans="3:16" ht="12.75">
      <c r="C85" s="17" t="s">
        <v>3</v>
      </c>
      <c r="D85" s="2" t="s">
        <v>49</v>
      </c>
      <c r="I85" s="17" t="s">
        <v>3</v>
      </c>
      <c r="J85" s="2" t="s">
        <v>28</v>
      </c>
      <c r="O85" s="17" t="s">
        <v>3</v>
      </c>
      <c r="P85" s="2" t="s">
        <v>40</v>
      </c>
    </row>
    <row r="86" spans="3:16" ht="12.75">
      <c r="C86" s="17" t="s">
        <v>4</v>
      </c>
      <c r="I86" s="17" t="s">
        <v>4</v>
      </c>
      <c r="J86" s="2" t="s">
        <v>51</v>
      </c>
      <c r="O86" s="17" t="s">
        <v>4</v>
      </c>
      <c r="P86" s="2" t="s">
        <v>128</v>
      </c>
    </row>
    <row r="87" spans="1:18" ht="12.75">
      <c r="A87" s="17" t="s">
        <v>0</v>
      </c>
      <c r="B87" s="2" t="s">
        <v>4</v>
      </c>
      <c r="D87" s="4" t="s">
        <v>5</v>
      </c>
      <c r="E87" s="17" t="s">
        <v>0</v>
      </c>
      <c r="G87" s="17" t="s">
        <v>0</v>
      </c>
      <c r="J87" s="4" t="s">
        <v>6</v>
      </c>
      <c r="K87" s="17" t="s">
        <v>0</v>
      </c>
      <c r="L87" s="2" t="s">
        <v>78</v>
      </c>
      <c r="M87" s="17" t="s">
        <v>0</v>
      </c>
      <c r="N87" s="2" t="s">
        <v>2</v>
      </c>
      <c r="P87" s="4" t="s">
        <v>7</v>
      </c>
      <c r="Q87" s="17" t="s">
        <v>0</v>
      </c>
      <c r="R87" s="2" t="s">
        <v>66</v>
      </c>
    </row>
    <row r="88" spans="1:18" ht="12.75">
      <c r="A88" s="17" t="s">
        <v>1</v>
      </c>
      <c r="B88" s="2" t="s">
        <v>128</v>
      </c>
      <c r="E88" s="17" t="s">
        <v>1</v>
      </c>
      <c r="F88" s="2" t="s">
        <v>53</v>
      </c>
      <c r="G88" s="17" t="s">
        <v>1</v>
      </c>
      <c r="H88" s="2" t="s">
        <v>191</v>
      </c>
      <c r="K88" s="17" t="s">
        <v>1</v>
      </c>
      <c r="L88" s="2" t="s">
        <v>130</v>
      </c>
      <c r="M88" s="17" t="s">
        <v>1</v>
      </c>
      <c r="N88" s="2" t="s">
        <v>137</v>
      </c>
      <c r="Q88" s="17" t="s">
        <v>1</v>
      </c>
      <c r="R88" s="2" t="s">
        <v>56</v>
      </c>
    </row>
    <row r="89" spans="1:18" ht="12.75">
      <c r="A89" s="17" t="s">
        <v>2</v>
      </c>
      <c r="B89" s="2" t="s">
        <v>56</v>
      </c>
      <c r="C89" s="17" t="s">
        <v>8</v>
      </c>
      <c r="D89" s="5" t="s">
        <v>9</v>
      </c>
      <c r="E89" s="17" t="s">
        <v>2</v>
      </c>
      <c r="F89" s="3" t="s">
        <v>51</v>
      </c>
      <c r="G89" s="17" t="s">
        <v>2</v>
      </c>
      <c r="H89" s="2" t="s">
        <v>191</v>
      </c>
      <c r="I89" s="17" t="s">
        <v>10</v>
      </c>
      <c r="J89" s="5" t="s">
        <v>11</v>
      </c>
      <c r="K89" s="17" t="s">
        <v>2</v>
      </c>
      <c r="L89" s="3"/>
      <c r="M89" s="17" t="s">
        <v>2</v>
      </c>
      <c r="N89" s="2" t="s">
        <v>18</v>
      </c>
      <c r="O89" s="17" t="s">
        <v>12</v>
      </c>
      <c r="P89" s="5" t="s">
        <v>13</v>
      </c>
      <c r="Q89" s="17" t="s">
        <v>2</v>
      </c>
      <c r="R89" s="3" t="s">
        <v>61</v>
      </c>
    </row>
    <row r="90" spans="1:18" ht="13.5" thickBot="1">
      <c r="A90" s="17" t="s">
        <v>3</v>
      </c>
      <c r="B90" s="2" t="s">
        <v>23</v>
      </c>
      <c r="D90" s="4" t="s">
        <v>14</v>
      </c>
      <c r="E90" s="17" t="s">
        <v>3</v>
      </c>
      <c r="F90" s="2" t="s">
        <v>25</v>
      </c>
      <c r="G90" s="17" t="s">
        <v>3</v>
      </c>
      <c r="H90" s="2" t="s">
        <v>20</v>
      </c>
      <c r="J90" s="4" t="s">
        <v>14</v>
      </c>
      <c r="K90" s="17" t="s">
        <v>3</v>
      </c>
      <c r="L90" s="2" t="s">
        <v>129</v>
      </c>
      <c r="M90" s="17" t="s">
        <v>3</v>
      </c>
      <c r="N90" s="2" t="s">
        <v>56</v>
      </c>
      <c r="P90" s="4" t="s">
        <v>14</v>
      </c>
      <c r="Q90" s="17" t="s">
        <v>3</v>
      </c>
      <c r="R90" s="2" t="s">
        <v>62</v>
      </c>
    </row>
    <row r="91" spans="1:18" ht="13.5" thickBot="1">
      <c r="A91" s="17" t="s">
        <v>4</v>
      </c>
      <c r="B91" s="2" t="s">
        <v>72</v>
      </c>
      <c r="D91" s="6" t="s">
        <v>199</v>
      </c>
      <c r="E91" s="17" t="s">
        <v>4</v>
      </c>
      <c r="F91" s="2" t="s">
        <v>142</v>
      </c>
      <c r="G91" s="17" t="s">
        <v>4</v>
      </c>
      <c r="H91" s="2" t="s">
        <v>56</v>
      </c>
      <c r="J91" s="6" t="s">
        <v>200</v>
      </c>
      <c r="K91" s="17" t="s">
        <v>4</v>
      </c>
      <c r="L91" s="2" t="s">
        <v>50</v>
      </c>
      <c r="M91" s="17" t="s">
        <v>4</v>
      </c>
      <c r="N91" s="2" t="s">
        <v>34</v>
      </c>
      <c r="P91" s="6" t="s">
        <v>201</v>
      </c>
      <c r="Q91" s="17" t="s">
        <v>4</v>
      </c>
      <c r="R91" s="2" t="s">
        <v>53</v>
      </c>
    </row>
    <row r="93" spans="1:18" ht="12.75">
      <c r="A93" s="7" t="s">
        <v>83</v>
      </c>
      <c r="B93" s="7" t="s">
        <v>83</v>
      </c>
      <c r="C93" s="7">
        <v>18</v>
      </c>
      <c r="D93" s="7" t="s">
        <v>163</v>
      </c>
      <c r="E93" s="7" t="s">
        <v>83</v>
      </c>
      <c r="F93" s="7" t="s">
        <v>83</v>
      </c>
      <c r="G93" s="7" t="s">
        <v>83</v>
      </c>
      <c r="H93" s="7" t="s">
        <v>83</v>
      </c>
      <c r="I93" s="7" t="s">
        <v>83</v>
      </c>
      <c r="J93" s="7" t="s">
        <v>83</v>
      </c>
      <c r="K93" s="7">
        <v>24</v>
      </c>
      <c r="L93" s="7" t="s">
        <v>102</v>
      </c>
      <c r="M93" s="7" t="s">
        <v>83</v>
      </c>
      <c r="N93" s="7" t="s">
        <v>83</v>
      </c>
      <c r="O93" s="7" t="s">
        <v>83</v>
      </c>
      <c r="P93" s="7" t="s">
        <v>83</v>
      </c>
      <c r="Q93" s="7">
        <v>18</v>
      </c>
      <c r="R93" s="7" t="s">
        <v>98</v>
      </c>
    </row>
    <row r="94" spans="1:18" ht="12.75">
      <c r="A94" s="7" t="s">
        <v>83</v>
      </c>
      <c r="B94" s="7" t="s">
        <v>83</v>
      </c>
      <c r="C94" s="7">
        <v>18</v>
      </c>
      <c r="D94" s="7" t="s">
        <v>163</v>
      </c>
      <c r="E94" s="7" t="s">
        <v>83</v>
      </c>
      <c r="F94" s="7" t="s">
        <v>83</v>
      </c>
      <c r="G94" s="7" t="s">
        <v>83</v>
      </c>
      <c r="H94" s="7" t="s">
        <v>83</v>
      </c>
      <c r="I94" s="7" t="s">
        <v>83</v>
      </c>
      <c r="J94" s="7" t="s">
        <v>83</v>
      </c>
      <c r="K94" s="7">
        <v>18</v>
      </c>
      <c r="L94" s="7" t="s">
        <v>101</v>
      </c>
      <c r="M94" s="7" t="s">
        <v>83</v>
      </c>
      <c r="N94" s="7" t="s">
        <v>83</v>
      </c>
      <c r="O94" s="7" t="s">
        <v>83</v>
      </c>
      <c r="P94" s="7" t="s">
        <v>83</v>
      </c>
      <c r="Q94" s="7">
        <v>18</v>
      </c>
      <c r="R94" s="7" t="s">
        <v>98</v>
      </c>
    </row>
    <row r="95" spans="1:18" ht="12.75">
      <c r="A95" s="7" t="s">
        <v>83</v>
      </c>
      <c r="B95" s="7" t="s">
        <v>83</v>
      </c>
      <c r="C95" s="7">
        <v>24</v>
      </c>
      <c r="D95" s="7" t="s">
        <v>163</v>
      </c>
      <c r="E95" s="7" t="s">
        <v>83</v>
      </c>
      <c r="F95" s="7" t="s">
        <v>83</v>
      </c>
      <c r="G95" s="7" t="s">
        <v>83</v>
      </c>
      <c r="H95" s="7" t="s">
        <v>83</v>
      </c>
      <c r="I95" s="7" t="s">
        <v>83</v>
      </c>
      <c r="J95" s="7" t="s">
        <v>83</v>
      </c>
      <c r="K95" s="7">
        <v>24</v>
      </c>
      <c r="L95" s="7" t="s">
        <v>91</v>
      </c>
      <c r="M95" s="7">
        <v>20</v>
      </c>
      <c r="N95" s="7" t="s">
        <v>90</v>
      </c>
      <c r="O95" s="7" t="s">
        <v>83</v>
      </c>
      <c r="P95" s="7" t="s">
        <v>83</v>
      </c>
      <c r="Q95" s="7" t="s">
        <v>83</v>
      </c>
      <c r="R95" s="7" t="s">
        <v>83</v>
      </c>
    </row>
    <row r="96" spans="1:18" ht="12.75">
      <c r="A96" s="7" t="s">
        <v>83</v>
      </c>
      <c r="B96" s="7" t="s">
        <v>83</v>
      </c>
      <c r="C96" s="7">
        <v>18</v>
      </c>
      <c r="D96" s="7" t="s">
        <v>163</v>
      </c>
      <c r="E96" s="7" t="s">
        <v>83</v>
      </c>
      <c r="F96" s="7" t="s">
        <v>83</v>
      </c>
      <c r="G96" s="7">
        <v>24</v>
      </c>
      <c r="H96" s="7" t="s">
        <v>105</v>
      </c>
      <c r="I96" s="7" t="s">
        <v>83</v>
      </c>
      <c r="J96" s="7" t="s">
        <v>83</v>
      </c>
      <c r="K96" s="7" t="s">
        <v>83</v>
      </c>
      <c r="L96" s="7" t="s">
        <v>83</v>
      </c>
      <c r="M96" s="7" t="s">
        <v>83</v>
      </c>
      <c r="N96" s="7" t="s">
        <v>83</v>
      </c>
      <c r="O96" s="7" t="s">
        <v>83</v>
      </c>
      <c r="P96" s="7" t="s">
        <v>83</v>
      </c>
      <c r="Q96" s="7">
        <v>18</v>
      </c>
      <c r="R96" s="7" t="s">
        <v>98</v>
      </c>
    </row>
    <row r="97" spans="17:18" ht="12.75">
      <c r="Q97" s="18" t="s">
        <v>83</v>
      </c>
      <c r="R97" s="2" t="s">
        <v>83</v>
      </c>
    </row>
    <row r="100" spans="1:16" ht="12.75">
      <c r="A100" s="10" t="str">
        <f>$A$1&amp;"/16"</f>
        <v>1/16</v>
      </c>
      <c r="C100" s="17" t="s">
        <v>0</v>
      </c>
      <c r="D100" s="2" t="s">
        <v>4</v>
      </c>
      <c r="G100" s="10" t="str">
        <f>$A$1&amp;"/17"</f>
        <v>1/17</v>
      </c>
      <c r="I100" s="17" t="s">
        <v>0</v>
      </c>
      <c r="M100" s="10" t="str">
        <f>$A$1&amp;"/18"</f>
        <v>1/18</v>
      </c>
      <c r="O100" s="17" t="s">
        <v>0</v>
      </c>
      <c r="P100" s="2" t="s">
        <v>2</v>
      </c>
    </row>
    <row r="101" spans="3:16" ht="12.75">
      <c r="C101" s="17" t="s">
        <v>1</v>
      </c>
      <c r="D101" s="2" t="s">
        <v>77</v>
      </c>
      <c r="I101" s="17" t="s">
        <v>1</v>
      </c>
      <c r="J101" s="2" t="s">
        <v>29</v>
      </c>
      <c r="O101" s="17" t="s">
        <v>1</v>
      </c>
      <c r="P101" s="2" t="s">
        <v>130</v>
      </c>
    </row>
    <row r="102" spans="3:16" ht="12.75">
      <c r="C102" s="17" t="s">
        <v>2</v>
      </c>
      <c r="I102" s="17" t="s">
        <v>2</v>
      </c>
      <c r="J102" s="2" t="s">
        <v>206</v>
      </c>
      <c r="O102" s="17" t="s">
        <v>2</v>
      </c>
      <c r="P102" s="2" t="s">
        <v>22</v>
      </c>
    </row>
    <row r="103" spans="3:16" ht="12.75">
      <c r="C103" s="17" t="s">
        <v>3</v>
      </c>
      <c r="D103" s="2" t="s">
        <v>74</v>
      </c>
      <c r="I103" s="17" t="s">
        <v>3</v>
      </c>
      <c r="J103" s="2" t="s">
        <v>29</v>
      </c>
      <c r="O103" s="17" t="s">
        <v>3</v>
      </c>
      <c r="P103" s="2" t="s">
        <v>47</v>
      </c>
    </row>
    <row r="104" spans="3:16" ht="12.75">
      <c r="C104" s="17" t="s">
        <v>4</v>
      </c>
      <c r="D104" s="2" t="s">
        <v>130</v>
      </c>
      <c r="I104" s="17" t="s">
        <v>4</v>
      </c>
      <c r="J104" s="2" t="s">
        <v>145</v>
      </c>
      <c r="O104" s="17" t="s">
        <v>4</v>
      </c>
      <c r="P104" s="2" t="s">
        <v>80</v>
      </c>
    </row>
    <row r="105" spans="1:18" ht="12.75">
      <c r="A105" s="17" t="s">
        <v>0</v>
      </c>
      <c r="B105" s="2" t="s">
        <v>138</v>
      </c>
      <c r="D105" s="4" t="s">
        <v>5</v>
      </c>
      <c r="E105" s="17" t="s">
        <v>0</v>
      </c>
      <c r="G105" s="17" t="s">
        <v>0</v>
      </c>
      <c r="H105" s="2" t="s">
        <v>41</v>
      </c>
      <c r="J105" s="4" t="s">
        <v>6</v>
      </c>
      <c r="K105" s="17" t="s">
        <v>0</v>
      </c>
      <c r="L105" s="2" t="s">
        <v>39</v>
      </c>
      <c r="M105" s="17" t="s">
        <v>0</v>
      </c>
      <c r="P105" s="4" t="s">
        <v>7</v>
      </c>
      <c r="Q105" s="17" t="s">
        <v>0</v>
      </c>
      <c r="R105" s="2" t="s">
        <v>78</v>
      </c>
    </row>
    <row r="106" spans="1:18" ht="12.75">
      <c r="A106" s="17" t="s">
        <v>1</v>
      </c>
      <c r="B106" s="2" t="s">
        <v>25</v>
      </c>
      <c r="E106" s="17" t="s">
        <v>1</v>
      </c>
      <c r="F106" s="2" t="s">
        <v>130</v>
      </c>
      <c r="G106" s="17" t="s">
        <v>1</v>
      </c>
      <c r="H106" s="2" t="s">
        <v>204</v>
      </c>
      <c r="K106" s="17" t="s">
        <v>1</v>
      </c>
      <c r="L106" s="2" t="s">
        <v>20</v>
      </c>
      <c r="M106" s="17" t="s">
        <v>1</v>
      </c>
      <c r="N106" s="2" t="s">
        <v>28</v>
      </c>
      <c r="Q106" s="17" t="s">
        <v>1</v>
      </c>
      <c r="R106" s="2" t="s">
        <v>22</v>
      </c>
    </row>
    <row r="107" spans="1:18" ht="12.75">
      <c r="A107" s="17" t="s">
        <v>2</v>
      </c>
      <c r="B107" s="2" t="s">
        <v>56</v>
      </c>
      <c r="C107" s="17" t="s">
        <v>8</v>
      </c>
      <c r="D107" s="5" t="s">
        <v>9</v>
      </c>
      <c r="E107" s="17" t="s">
        <v>2</v>
      </c>
      <c r="F107" s="3" t="s">
        <v>203</v>
      </c>
      <c r="G107" s="17" t="s">
        <v>2</v>
      </c>
      <c r="H107" s="2" t="s">
        <v>17</v>
      </c>
      <c r="I107" s="17" t="s">
        <v>10</v>
      </c>
      <c r="J107" s="5" t="s">
        <v>11</v>
      </c>
      <c r="K107" s="17" t="s">
        <v>2</v>
      </c>
      <c r="L107" s="3" t="s">
        <v>23</v>
      </c>
      <c r="M107" s="17" t="s">
        <v>2</v>
      </c>
      <c r="N107" s="2" t="s">
        <v>42</v>
      </c>
      <c r="O107" s="17" t="s">
        <v>12</v>
      </c>
      <c r="P107" s="5" t="s">
        <v>13</v>
      </c>
      <c r="Q107" s="17" t="s">
        <v>2</v>
      </c>
      <c r="R107" s="2" t="s">
        <v>52</v>
      </c>
    </row>
    <row r="108" spans="1:18" ht="13.5" thickBot="1">
      <c r="A108" s="17" t="s">
        <v>3</v>
      </c>
      <c r="B108" s="2" t="s">
        <v>159</v>
      </c>
      <c r="D108" s="4" t="s">
        <v>14</v>
      </c>
      <c r="E108" s="17" t="s">
        <v>3</v>
      </c>
      <c r="G108" s="17" t="s">
        <v>3</v>
      </c>
      <c r="H108" s="2" t="s">
        <v>56</v>
      </c>
      <c r="J108" s="4" t="s">
        <v>14</v>
      </c>
      <c r="K108" s="17" t="s">
        <v>3</v>
      </c>
      <c r="L108" s="2" t="s">
        <v>145</v>
      </c>
      <c r="M108" s="17" t="s">
        <v>3</v>
      </c>
      <c r="N108" s="2" t="s">
        <v>61</v>
      </c>
      <c r="P108" s="4" t="s">
        <v>14</v>
      </c>
      <c r="Q108" s="17" t="s">
        <v>3</v>
      </c>
      <c r="R108" s="2" t="s">
        <v>32</v>
      </c>
    </row>
    <row r="109" spans="1:18" ht="13.5" thickBot="1">
      <c r="A109" s="17" t="s">
        <v>4</v>
      </c>
      <c r="B109" s="2" t="s">
        <v>25</v>
      </c>
      <c r="D109" s="6" t="s">
        <v>202</v>
      </c>
      <c r="E109" s="17" t="s">
        <v>4</v>
      </c>
      <c r="F109" s="2" t="s">
        <v>64</v>
      </c>
      <c r="G109" s="17" t="s">
        <v>4</v>
      </c>
      <c r="H109" s="2" t="s">
        <v>18</v>
      </c>
      <c r="J109" s="6" t="s">
        <v>205</v>
      </c>
      <c r="K109" s="17" t="s">
        <v>4</v>
      </c>
      <c r="L109" s="2" t="s">
        <v>56</v>
      </c>
      <c r="M109" s="17" t="s">
        <v>4</v>
      </c>
      <c r="N109" s="2" t="s">
        <v>128</v>
      </c>
      <c r="P109" s="6" t="s">
        <v>207</v>
      </c>
      <c r="Q109" s="17" t="s">
        <v>4</v>
      </c>
      <c r="R109" s="2" t="s">
        <v>29</v>
      </c>
    </row>
    <row r="111" spans="1:18" ht="12.75">
      <c r="A111" s="7">
        <v>18</v>
      </c>
      <c r="B111" s="7" t="s">
        <v>121</v>
      </c>
      <c r="C111" s="7" t="s">
        <v>83</v>
      </c>
      <c r="D111" s="7" t="s">
        <v>83</v>
      </c>
      <c r="E111" s="7" t="s">
        <v>83</v>
      </c>
      <c r="F111" s="7" t="s">
        <v>83</v>
      </c>
      <c r="G111" s="7">
        <v>18</v>
      </c>
      <c r="H111" s="7" t="s">
        <v>105</v>
      </c>
      <c r="I111" s="7" t="s">
        <v>83</v>
      </c>
      <c r="J111" s="7" t="s">
        <v>83</v>
      </c>
      <c r="K111" s="7" t="s">
        <v>83</v>
      </c>
      <c r="L111" s="7" t="s">
        <v>83</v>
      </c>
      <c r="M111" s="7">
        <v>20</v>
      </c>
      <c r="N111" s="7" t="s">
        <v>93</v>
      </c>
      <c r="O111" s="7" t="s">
        <v>83</v>
      </c>
      <c r="P111" s="7" t="s">
        <v>83</v>
      </c>
      <c r="Q111" s="7" t="s">
        <v>83</v>
      </c>
      <c r="R111" s="7" t="s">
        <v>83</v>
      </c>
    </row>
    <row r="112" spans="1:18" ht="12.75">
      <c r="A112" s="7">
        <v>30</v>
      </c>
      <c r="B112" s="7" t="s">
        <v>99</v>
      </c>
      <c r="C112" s="7" t="s">
        <v>83</v>
      </c>
      <c r="D112" s="7" t="s">
        <v>83</v>
      </c>
      <c r="E112" s="7" t="s">
        <v>83</v>
      </c>
      <c r="F112" s="7" t="s">
        <v>83</v>
      </c>
      <c r="G112" s="7">
        <v>20</v>
      </c>
      <c r="H112" s="7" t="s">
        <v>105</v>
      </c>
      <c r="I112" s="7" t="s">
        <v>83</v>
      </c>
      <c r="J112" s="7" t="s">
        <v>83</v>
      </c>
      <c r="K112" s="7" t="s">
        <v>83</v>
      </c>
      <c r="L112" s="7" t="s">
        <v>83</v>
      </c>
      <c r="M112" s="7" t="s">
        <v>83</v>
      </c>
      <c r="N112" s="7" t="s">
        <v>83</v>
      </c>
      <c r="O112" s="7" t="s">
        <v>83</v>
      </c>
      <c r="P112" s="7" t="s">
        <v>83</v>
      </c>
      <c r="Q112" s="7">
        <v>18</v>
      </c>
      <c r="R112" s="7" t="s">
        <v>96</v>
      </c>
    </row>
    <row r="113" spans="1:18" ht="12.75">
      <c r="A113" s="7">
        <v>18</v>
      </c>
      <c r="B113" s="7" t="s">
        <v>99</v>
      </c>
      <c r="C113" s="7" t="s">
        <v>83</v>
      </c>
      <c r="D113" s="7" t="s">
        <v>83</v>
      </c>
      <c r="E113" s="7" t="s">
        <v>83</v>
      </c>
      <c r="F113" s="7" t="s">
        <v>83</v>
      </c>
      <c r="G113" s="7">
        <v>20</v>
      </c>
      <c r="H113" s="7" t="s">
        <v>105</v>
      </c>
      <c r="I113" s="7" t="s">
        <v>83</v>
      </c>
      <c r="J113" s="7" t="s">
        <v>83</v>
      </c>
      <c r="K113" s="7" t="s">
        <v>83</v>
      </c>
      <c r="L113" s="7" t="s">
        <v>83</v>
      </c>
      <c r="M113" s="7" t="s">
        <v>83</v>
      </c>
      <c r="N113" s="7" t="s">
        <v>83</v>
      </c>
      <c r="O113" s="7">
        <v>0</v>
      </c>
      <c r="P113" s="7" t="s">
        <v>94</v>
      </c>
      <c r="Q113" s="7" t="s">
        <v>83</v>
      </c>
      <c r="R113" s="7" t="s">
        <v>83</v>
      </c>
    </row>
    <row r="114" spans="1:18" ht="12.75">
      <c r="A114" s="7">
        <v>18</v>
      </c>
      <c r="B114" s="7" t="s">
        <v>99</v>
      </c>
      <c r="C114" s="7" t="s">
        <v>83</v>
      </c>
      <c r="D114" s="7" t="s">
        <v>83</v>
      </c>
      <c r="E114" s="7" t="s">
        <v>83</v>
      </c>
      <c r="F114" s="7" t="s">
        <v>83</v>
      </c>
      <c r="G114" s="7">
        <v>20</v>
      </c>
      <c r="H114" s="7" t="s">
        <v>105</v>
      </c>
      <c r="I114" s="7" t="s">
        <v>83</v>
      </c>
      <c r="J114" s="7" t="s">
        <v>83</v>
      </c>
      <c r="K114" s="7" t="s">
        <v>83</v>
      </c>
      <c r="L114" s="7" t="s">
        <v>83</v>
      </c>
      <c r="M114" s="7" t="s">
        <v>83</v>
      </c>
      <c r="N114" s="7" t="s">
        <v>83</v>
      </c>
      <c r="O114" s="7">
        <v>0</v>
      </c>
      <c r="P114" s="7" t="s">
        <v>94</v>
      </c>
      <c r="Q114" s="7" t="s">
        <v>83</v>
      </c>
      <c r="R114" s="7" t="s">
        <v>83</v>
      </c>
    </row>
    <row r="118" spans="1:15" ht="12.75">
      <c r="A118" s="10" t="str">
        <f>$A$1&amp;"/19"</f>
        <v>1/19</v>
      </c>
      <c r="B118" s="3"/>
      <c r="C118" s="17" t="s">
        <v>0</v>
      </c>
      <c r="D118" s="2" t="s">
        <v>1</v>
      </c>
      <c r="G118" s="10" t="str">
        <f>$A$1&amp;"/20"</f>
        <v>1/20</v>
      </c>
      <c r="I118" s="17" t="s">
        <v>0</v>
      </c>
      <c r="J118" s="2" t="s">
        <v>3</v>
      </c>
      <c r="M118" s="10" t="str">
        <f>$A$1&amp;"/21"</f>
        <v>1/21</v>
      </c>
      <c r="O118" s="17" t="s">
        <v>0</v>
      </c>
    </row>
    <row r="119" spans="3:16" ht="12.75">
      <c r="C119" s="17" t="s">
        <v>1</v>
      </c>
      <c r="D119" s="2" t="s">
        <v>132</v>
      </c>
      <c r="I119" s="17" t="s">
        <v>1</v>
      </c>
      <c r="J119" s="2" t="s">
        <v>18</v>
      </c>
      <c r="O119" s="17" t="s">
        <v>1</v>
      </c>
      <c r="P119" s="2" t="s">
        <v>77</v>
      </c>
    </row>
    <row r="120" spans="3:16" ht="12.75">
      <c r="C120" s="17" t="s">
        <v>2</v>
      </c>
      <c r="I120" s="17" t="s">
        <v>2</v>
      </c>
      <c r="J120" s="2" t="s">
        <v>161</v>
      </c>
      <c r="O120" s="17" t="s">
        <v>2</v>
      </c>
      <c r="P120" s="2" t="s">
        <v>31</v>
      </c>
    </row>
    <row r="121" spans="3:16" ht="12.75">
      <c r="C121" s="17" t="s">
        <v>3</v>
      </c>
      <c r="D121" s="2" t="s">
        <v>64</v>
      </c>
      <c r="I121" s="17" t="s">
        <v>3</v>
      </c>
      <c r="J121" s="2" t="s">
        <v>31</v>
      </c>
      <c r="O121" s="17" t="s">
        <v>3</v>
      </c>
      <c r="P121" s="2" t="s">
        <v>208</v>
      </c>
    </row>
    <row r="122" spans="3:16" ht="12.75">
      <c r="C122" s="17" t="s">
        <v>4</v>
      </c>
      <c r="D122" s="2" t="s">
        <v>210</v>
      </c>
      <c r="I122" s="17" t="s">
        <v>4</v>
      </c>
      <c r="J122" s="2" t="s">
        <v>64</v>
      </c>
      <c r="O122" s="17" t="s">
        <v>4</v>
      </c>
      <c r="P122" s="2" t="s">
        <v>42</v>
      </c>
    </row>
    <row r="123" spans="1:18" ht="12.75">
      <c r="A123" s="17" t="s">
        <v>0</v>
      </c>
      <c r="B123" s="2" t="s">
        <v>4</v>
      </c>
      <c r="D123" s="4" t="s">
        <v>5</v>
      </c>
      <c r="E123" s="17" t="s">
        <v>0</v>
      </c>
      <c r="F123" s="2" t="s">
        <v>46</v>
      </c>
      <c r="G123" s="17" t="s">
        <v>0</v>
      </c>
      <c r="H123" s="2" t="s">
        <v>1</v>
      </c>
      <c r="J123" s="4" t="s">
        <v>6</v>
      </c>
      <c r="K123" s="17" t="s">
        <v>0</v>
      </c>
      <c r="L123" s="2" t="s">
        <v>39</v>
      </c>
      <c r="M123" s="17" t="s">
        <v>0</v>
      </c>
      <c r="N123" s="2" t="s">
        <v>39</v>
      </c>
      <c r="P123" s="4" t="s">
        <v>7</v>
      </c>
      <c r="Q123" s="17" t="s">
        <v>0</v>
      </c>
      <c r="R123" s="2" t="s">
        <v>1</v>
      </c>
    </row>
    <row r="124" spans="1:17" ht="12.75">
      <c r="A124" s="17" t="s">
        <v>1</v>
      </c>
      <c r="B124" s="2" t="s">
        <v>20</v>
      </c>
      <c r="E124" s="17" t="s">
        <v>1</v>
      </c>
      <c r="F124" s="2" t="s">
        <v>42</v>
      </c>
      <c r="G124" s="17" t="s">
        <v>1</v>
      </c>
      <c r="H124" s="2" t="s">
        <v>65</v>
      </c>
      <c r="K124" s="17" t="s">
        <v>1</v>
      </c>
      <c r="L124" s="2" t="s">
        <v>34</v>
      </c>
      <c r="M124" s="17" t="s">
        <v>1</v>
      </c>
      <c r="N124" s="2" t="s">
        <v>81</v>
      </c>
      <c r="Q124" s="17" t="s">
        <v>1</v>
      </c>
    </row>
    <row r="125" spans="1:18" ht="12.75">
      <c r="A125" s="17" t="s">
        <v>2</v>
      </c>
      <c r="B125" s="2" t="s">
        <v>208</v>
      </c>
      <c r="C125" s="17" t="s">
        <v>8</v>
      </c>
      <c r="D125" s="5" t="s">
        <v>9</v>
      </c>
      <c r="E125" s="17" t="s">
        <v>2</v>
      </c>
      <c r="F125" s="3" t="s">
        <v>35</v>
      </c>
      <c r="G125" s="17" t="s">
        <v>2</v>
      </c>
      <c r="H125" s="2" t="s">
        <v>22</v>
      </c>
      <c r="I125" s="17" t="s">
        <v>10</v>
      </c>
      <c r="J125" s="5" t="s">
        <v>11</v>
      </c>
      <c r="K125" s="17" t="s">
        <v>2</v>
      </c>
      <c r="L125" s="3" t="s">
        <v>25</v>
      </c>
      <c r="M125" s="17" t="s">
        <v>2</v>
      </c>
      <c r="N125" s="2" t="s">
        <v>49</v>
      </c>
      <c r="O125" s="17" t="s">
        <v>12</v>
      </c>
      <c r="P125" s="5" t="s">
        <v>13</v>
      </c>
      <c r="Q125" s="17" t="s">
        <v>2</v>
      </c>
      <c r="R125" s="3" t="s">
        <v>69</v>
      </c>
    </row>
    <row r="126" spans="1:18" ht="13.5" thickBot="1">
      <c r="A126" s="17" t="s">
        <v>3</v>
      </c>
      <c r="B126" s="2" t="s">
        <v>48</v>
      </c>
      <c r="D126" s="4" t="s">
        <v>14</v>
      </c>
      <c r="E126" s="17" t="s">
        <v>3</v>
      </c>
      <c r="F126" s="2" t="s">
        <v>30</v>
      </c>
      <c r="G126" s="17" t="s">
        <v>3</v>
      </c>
      <c r="H126" s="2" t="s">
        <v>77</v>
      </c>
      <c r="J126" s="4" t="s">
        <v>14</v>
      </c>
      <c r="K126" s="17" t="s">
        <v>3</v>
      </c>
      <c r="L126" s="2" t="s">
        <v>51</v>
      </c>
      <c r="M126" s="17" t="s">
        <v>3</v>
      </c>
      <c r="P126" s="4" t="s">
        <v>14</v>
      </c>
      <c r="Q126" s="17" t="s">
        <v>3</v>
      </c>
      <c r="R126" s="2" t="s">
        <v>35</v>
      </c>
    </row>
    <row r="127" spans="1:18" ht="13.5" thickBot="1">
      <c r="A127" s="17" t="s">
        <v>4</v>
      </c>
      <c r="B127" s="2" t="s">
        <v>24</v>
      </c>
      <c r="D127" s="6" t="s">
        <v>209</v>
      </c>
      <c r="E127" s="17" t="s">
        <v>4</v>
      </c>
      <c r="G127" s="17" t="s">
        <v>4</v>
      </c>
      <c r="H127" s="2" t="s">
        <v>21</v>
      </c>
      <c r="J127" s="6" t="s">
        <v>178</v>
      </c>
      <c r="K127" s="17" t="s">
        <v>4</v>
      </c>
      <c r="L127" s="2" t="s">
        <v>57</v>
      </c>
      <c r="M127" s="17" t="s">
        <v>4</v>
      </c>
      <c r="N127" s="2" t="s">
        <v>49</v>
      </c>
      <c r="P127" s="6" t="s">
        <v>211</v>
      </c>
      <c r="Q127" s="17" t="s">
        <v>4</v>
      </c>
      <c r="R127" s="2" t="s">
        <v>77</v>
      </c>
    </row>
    <row r="129" spans="1:18" ht="12.75">
      <c r="A129" s="7" t="s">
        <v>83</v>
      </c>
      <c r="B129" s="7" t="s">
        <v>83</v>
      </c>
      <c r="C129" s="7" t="s">
        <v>83</v>
      </c>
      <c r="D129" s="7" t="s">
        <v>83</v>
      </c>
      <c r="E129" s="7">
        <v>20</v>
      </c>
      <c r="F129" s="7" t="s">
        <v>89</v>
      </c>
      <c r="G129" s="7">
        <v>18</v>
      </c>
      <c r="H129" s="7" t="s">
        <v>85</v>
      </c>
      <c r="I129" s="7" t="s">
        <v>83</v>
      </c>
      <c r="J129" s="7" t="s">
        <v>83</v>
      </c>
      <c r="K129" s="7" t="s">
        <v>83</v>
      </c>
      <c r="L129" s="7" t="s">
        <v>83</v>
      </c>
      <c r="M129" s="7" t="s">
        <v>83</v>
      </c>
      <c r="N129" s="7" t="s">
        <v>83</v>
      </c>
      <c r="O129" s="7" t="s">
        <v>83</v>
      </c>
      <c r="P129" s="7" t="s">
        <v>83</v>
      </c>
      <c r="Q129" s="7">
        <v>18</v>
      </c>
      <c r="R129" s="7" t="s">
        <v>96</v>
      </c>
    </row>
    <row r="130" spans="1:18" ht="12.75">
      <c r="A130" s="7" t="s">
        <v>83</v>
      </c>
      <c r="B130" s="7" t="s">
        <v>83</v>
      </c>
      <c r="C130" s="7" t="s">
        <v>83</v>
      </c>
      <c r="D130" s="7" t="s">
        <v>83</v>
      </c>
      <c r="E130" s="7">
        <v>20</v>
      </c>
      <c r="F130" s="7" t="s">
        <v>89</v>
      </c>
      <c r="G130" s="7">
        <v>18</v>
      </c>
      <c r="H130" s="7" t="s">
        <v>85</v>
      </c>
      <c r="I130" s="7" t="s">
        <v>83</v>
      </c>
      <c r="J130" s="7" t="s">
        <v>83</v>
      </c>
      <c r="K130" s="7" t="s">
        <v>83</v>
      </c>
      <c r="L130" s="7" t="s">
        <v>83</v>
      </c>
      <c r="M130" s="7" t="s">
        <v>83</v>
      </c>
      <c r="N130" s="7" t="s">
        <v>83</v>
      </c>
      <c r="O130" s="7" t="s">
        <v>83</v>
      </c>
      <c r="P130" s="7" t="s">
        <v>83</v>
      </c>
      <c r="Q130" s="7">
        <v>18</v>
      </c>
      <c r="R130" s="7" t="s">
        <v>96</v>
      </c>
    </row>
    <row r="131" spans="1:18" ht="12.75">
      <c r="A131" s="7" t="s">
        <v>83</v>
      </c>
      <c r="B131" s="7" t="s">
        <v>83</v>
      </c>
      <c r="C131" s="7" t="s">
        <v>83</v>
      </c>
      <c r="D131" s="7" t="s">
        <v>83</v>
      </c>
      <c r="E131" s="7">
        <v>20</v>
      </c>
      <c r="F131" s="7" t="s">
        <v>90</v>
      </c>
      <c r="G131" s="7">
        <v>18</v>
      </c>
      <c r="H131" s="7" t="s">
        <v>88</v>
      </c>
      <c r="I131" s="7" t="s">
        <v>83</v>
      </c>
      <c r="J131" s="7" t="s">
        <v>83</v>
      </c>
      <c r="K131" s="7" t="s">
        <v>83</v>
      </c>
      <c r="L131" s="7" t="s">
        <v>83</v>
      </c>
      <c r="M131" s="7">
        <v>20</v>
      </c>
      <c r="N131" s="7" t="s">
        <v>90</v>
      </c>
      <c r="O131" s="7" t="s">
        <v>83</v>
      </c>
      <c r="P131" s="7" t="s">
        <v>83</v>
      </c>
      <c r="Q131" s="7" t="s">
        <v>83</v>
      </c>
      <c r="R131" s="7" t="s">
        <v>83</v>
      </c>
    </row>
    <row r="132" spans="1:18" ht="12.75">
      <c r="A132" s="7" t="s">
        <v>83</v>
      </c>
      <c r="B132" s="7" t="s">
        <v>83</v>
      </c>
      <c r="C132" s="7">
        <v>20</v>
      </c>
      <c r="D132" s="7" t="s">
        <v>140</v>
      </c>
      <c r="E132" s="7" t="s">
        <v>83</v>
      </c>
      <c r="F132" s="7" t="s">
        <v>83</v>
      </c>
      <c r="G132" s="7">
        <v>18</v>
      </c>
      <c r="H132" s="7" t="s">
        <v>85</v>
      </c>
      <c r="I132" s="7" t="s">
        <v>83</v>
      </c>
      <c r="J132" s="7" t="s">
        <v>83</v>
      </c>
      <c r="K132" s="7" t="s">
        <v>83</v>
      </c>
      <c r="L132" s="7" t="s">
        <v>83</v>
      </c>
      <c r="M132" s="7" t="s">
        <v>83</v>
      </c>
      <c r="N132" s="7" t="s">
        <v>83</v>
      </c>
      <c r="O132" s="7" t="s">
        <v>83</v>
      </c>
      <c r="P132" s="7" t="s">
        <v>83</v>
      </c>
      <c r="Q132" s="7">
        <v>18</v>
      </c>
      <c r="R132" s="7" t="s">
        <v>126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">
      <pane ySplit="7" topLeftCell="BM8" activePane="bottomLeft" state="frozen"/>
      <selection pane="topLeft" activeCell="A1" sqref="A1"/>
      <selection pane="bottomLeft" activeCell="F115" sqref="F115"/>
    </sheetView>
  </sheetViews>
  <sheetFormatPr defaultColWidth="9.140625" defaultRowHeight="12.75"/>
  <cols>
    <col min="1" max="1" width="2.421875" style="18" customWidth="1"/>
    <col min="2" max="2" width="8.28125" style="2" customWidth="1"/>
    <col min="3" max="3" width="2.421875" style="17" customWidth="1"/>
    <col min="4" max="4" width="9.28125" style="2" customWidth="1"/>
    <col min="5" max="5" width="2.421875" style="18" customWidth="1"/>
    <col min="6" max="6" width="8.421875" style="2" customWidth="1"/>
    <col min="7" max="7" width="2.421875" style="18" customWidth="1"/>
    <col min="8" max="8" width="8.28125" style="2" customWidth="1"/>
    <col min="9" max="9" width="2.421875" style="17" customWidth="1"/>
    <col min="10" max="10" width="9.28125" style="2" customWidth="1"/>
    <col min="11" max="11" width="2.421875" style="18" customWidth="1"/>
    <col min="12" max="12" width="8.57421875" style="2" customWidth="1"/>
    <col min="13" max="13" width="2.421875" style="18" customWidth="1"/>
    <col min="14" max="14" width="9.28125" style="2" customWidth="1"/>
    <col min="15" max="15" width="2.421875" style="17" customWidth="1"/>
    <col min="16" max="16" width="9.28125" style="2" customWidth="1"/>
    <col min="17" max="17" width="2.421875" style="18" customWidth="1"/>
    <col min="18" max="18" width="9.421875" style="2" customWidth="1"/>
    <col min="19" max="16384" width="9.140625" style="18" customWidth="1"/>
  </cols>
  <sheetData>
    <row r="1" spans="1:18" ht="18.75" customHeight="1">
      <c r="A1" s="17">
        <v>2</v>
      </c>
      <c r="B1" s="25" t="s">
        <v>184</v>
      </c>
      <c r="C1" s="26"/>
      <c r="D1" s="26"/>
      <c r="E1" s="26"/>
      <c r="F1" s="26"/>
      <c r="G1" s="26"/>
      <c r="H1" s="26"/>
      <c r="I1" s="19"/>
      <c r="K1" s="27" t="s">
        <v>308</v>
      </c>
      <c r="L1" s="27"/>
      <c r="M1" s="27"/>
      <c r="N1" s="27"/>
      <c r="O1" s="27"/>
      <c r="P1" s="27"/>
      <c r="Q1" s="27"/>
      <c r="R1" s="27"/>
    </row>
    <row r="3" spans="2:18" ht="12.75">
      <c r="B3" s="2" t="s">
        <v>215</v>
      </c>
      <c r="D3" s="2" t="s">
        <v>149</v>
      </c>
      <c r="E3" s="17"/>
      <c r="F3" s="2" t="s">
        <v>180</v>
      </c>
      <c r="H3" s="2" t="s">
        <v>149</v>
      </c>
      <c r="J3" s="2" t="s">
        <v>180</v>
      </c>
      <c r="L3" s="2" t="s">
        <v>215</v>
      </c>
      <c r="N3" s="2" t="s">
        <v>180</v>
      </c>
      <c r="O3" s="18"/>
      <c r="P3" s="2" t="s">
        <v>215</v>
      </c>
      <c r="R3" s="2" t="s">
        <v>149</v>
      </c>
    </row>
    <row r="4" spans="2:18" ht="12.75">
      <c r="B4" s="2" t="s">
        <v>213</v>
      </c>
      <c r="D4" s="2" t="s">
        <v>172</v>
      </c>
      <c r="F4" s="2" t="s">
        <v>216</v>
      </c>
      <c r="H4" s="2" t="s">
        <v>172</v>
      </c>
      <c r="I4" s="18"/>
      <c r="J4" s="2" t="s">
        <v>216</v>
      </c>
      <c r="K4" s="17"/>
      <c r="L4" s="2" t="s">
        <v>213</v>
      </c>
      <c r="N4" s="2" t="s">
        <v>216</v>
      </c>
      <c r="P4" s="2" t="s">
        <v>213</v>
      </c>
      <c r="R4" s="2" t="s">
        <v>172</v>
      </c>
    </row>
    <row r="5" spans="2:18" ht="12.75">
      <c r="B5" s="2" t="s">
        <v>127</v>
      </c>
      <c r="D5" s="2" t="s">
        <v>173</v>
      </c>
      <c r="F5" s="2" t="s">
        <v>150</v>
      </c>
      <c r="H5" s="2" t="s">
        <v>173</v>
      </c>
      <c r="I5" s="18"/>
      <c r="J5" s="2" t="s">
        <v>150</v>
      </c>
      <c r="K5" s="17"/>
      <c r="L5" s="2" t="s">
        <v>127</v>
      </c>
      <c r="N5" s="2" t="s">
        <v>150</v>
      </c>
      <c r="P5" s="2" t="s">
        <v>127</v>
      </c>
      <c r="R5" s="2" t="s">
        <v>173</v>
      </c>
    </row>
    <row r="6" spans="2:18" ht="12.75">
      <c r="B6" s="2" t="s">
        <v>148</v>
      </c>
      <c r="D6" s="2" t="s">
        <v>123</v>
      </c>
      <c r="E6" s="17"/>
      <c r="F6" s="2" t="s">
        <v>214</v>
      </c>
      <c r="H6" s="2" t="s">
        <v>123</v>
      </c>
      <c r="J6" s="2" t="s">
        <v>214</v>
      </c>
      <c r="K6" s="17"/>
      <c r="L6" s="2" t="s">
        <v>148</v>
      </c>
      <c r="N6" s="2" t="s">
        <v>214</v>
      </c>
      <c r="P6" s="2" t="s">
        <v>148</v>
      </c>
      <c r="R6" s="2" t="s">
        <v>123</v>
      </c>
    </row>
    <row r="7" spans="5:11" ht="12.75">
      <c r="E7" s="17"/>
      <c r="K7" s="17"/>
    </row>
    <row r="8" spans="5:11" ht="12.75">
      <c r="E8" s="17"/>
      <c r="K8" s="17"/>
    </row>
    <row r="10" spans="1:16" ht="12.75">
      <c r="A10" s="10" t="str">
        <f>$A$1&amp;"/1"</f>
        <v>2/1</v>
      </c>
      <c r="B10" s="3"/>
      <c r="C10" s="17" t="s">
        <v>0</v>
      </c>
      <c r="D10" s="2" t="s">
        <v>1</v>
      </c>
      <c r="G10" s="10" t="str">
        <f>$A$1&amp;"/2"</f>
        <v>2/2</v>
      </c>
      <c r="I10" s="17" t="s">
        <v>0</v>
      </c>
      <c r="J10" s="2" t="s">
        <v>3</v>
      </c>
      <c r="M10" s="10" t="str">
        <f>$A$1&amp;"/3"</f>
        <v>2/3</v>
      </c>
      <c r="O10" s="17" t="s">
        <v>0</v>
      </c>
      <c r="P10" s="2" t="s">
        <v>78</v>
      </c>
    </row>
    <row r="11" spans="3:16" ht="12.75">
      <c r="C11" s="17" t="s">
        <v>1</v>
      </c>
      <c r="D11" s="2" t="s">
        <v>29</v>
      </c>
      <c r="I11" s="17" t="s">
        <v>1</v>
      </c>
      <c r="J11" s="2" t="s">
        <v>27</v>
      </c>
      <c r="O11" s="17" t="s">
        <v>1</v>
      </c>
      <c r="P11" s="2" t="s">
        <v>29</v>
      </c>
    </row>
    <row r="12" spans="3:16" ht="12.75">
      <c r="C12" s="17" t="s">
        <v>2</v>
      </c>
      <c r="D12" s="2" t="s">
        <v>25</v>
      </c>
      <c r="I12" s="17" t="s">
        <v>2</v>
      </c>
      <c r="J12" s="2" t="s">
        <v>17</v>
      </c>
      <c r="O12" s="17" t="s">
        <v>2</v>
      </c>
      <c r="P12" s="2" t="s">
        <v>61</v>
      </c>
    </row>
    <row r="13" spans="3:16" ht="12.75">
      <c r="C13" s="17" t="s">
        <v>3</v>
      </c>
      <c r="D13" s="2" t="s">
        <v>124</v>
      </c>
      <c r="I13" s="17" t="s">
        <v>3</v>
      </c>
      <c r="J13" s="2" t="s">
        <v>204</v>
      </c>
      <c r="O13" s="17" t="s">
        <v>3</v>
      </c>
      <c r="P13" s="2" t="s">
        <v>75</v>
      </c>
    </row>
    <row r="14" spans="3:16" ht="12.75">
      <c r="C14" s="17" t="s">
        <v>4</v>
      </c>
      <c r="D14" s="2" t="s">
        <v>210</v>
      </c>
      <c r="I14" s="17" t="s">
        <v>4</v>
      </c>
      <c r="J14" s="2" t="s">
        <v>18</v>
      </c>
      <c r="O14" s="17" t="s">
        <v>4</v>
      </c>
      <c r="P14" s="2" t="s">
        <v>18</v>
      </c>
    </row>
    <row r="15" spans="1:18" ht="12.75">
      <c r="A15" s="17" t="s">
        <v>0</v>
      </c>
      <c r="B15" s="2" t="s">
        <v>2</v>
      </c>
      <c r="D15" s="4" t="s">
        <v>5</v>
      </c>
      <c r="E15" s="17" t="s">
        <v>0</v>
      </c>
      <c r="F15" s="2" t="s">
        <v>4</v>
      </c>
      <c r="G15" s="17" t="s">
        <v>0</v>
      </c>
      <c r="J15" s="4" t="s">
        <v>6</v>
      </c>
      <c r="K15" s="17" t="s">
        <v>0</v>
      </c>
      <c r="L15" s="2" t="s">
        <v>133</v>
      </c>
      <c r="M15" s="17" t="s">
        <v>0</v>
      </c>
      <c r="P15" s="4" t="s">
        <v>7</v>
      </c>
      <c r="Q15" s="17" t="s">
        <v>0</v>
      </c>
      <c r="R15" s="2" t="s">
        <v>79</v>
      </c>
    </row>
    <row r="16" spans="1:18" ht="12.75">
      <c r="A16" s="17" t="s">
        <v>1</v>
      </c>
      <c r="B16" s="2" t="s">
        <v>61</v>
      </c>
      <c r="E16" s="17" t="s">
        <v>1</v>
      </c>
      <c r="F16" s="2" t="s">
        <v>60</v>
      </c>
      <c r="G16" s="17" t="s">
        <v>1</v>
      </c>
      <c r="H16" s="2" t="s">
        <v>76</v>
      </c>
      <c r="K16" s="17" t="s">
        <v>1</v>
      </c>
      <c r="L16" s="2" t="s">
        <v>56</v>
      </c>
      <c r="M16" s="17" t="s">
        <v>1</v>
      </c>
      <c r="N16" s="2" t="s">
        <v>80</v>
      </c>
      <c r="Q16" s="17" t="s">
        <v>1</v>
      </c>
      <c r="R16" s="2" t="s">
        <v>15</v>
      </c>
    </row>
    <row r="17" spans="1:18" ht="12.75">
      <c r="A17" s="17" t="s">
        <v>2</v>
      </c>
      <c r="B17" s="2" t="s">
        <v>154</v>
      </c>
      <c r="C17" s="17" t="s">
        <v>8</v>
      </c>
      <c r="D17" s="5" t="s">
        <v>9</v>
      </c>
      <c r="E17" s="17" t="s">
        <v>2</v>
      </c>
      <c r="F17" s="3" t="s">
        <v>23</v>
      </c>
      <c r="G17" s="17" t="s">
        <v>2</v>
      </c>
      <c r="H17" s="2" t="s">
        <v>40</v>
      </c>
      <c r="I17" s="17" t="s">
        <v>10</v>
      </c>
      <c r="J17" s="5" t="s">
        <v>11</v>
      </c>
      <c r="K17" s="17" t="s">
        <v>2</v>
      </c>
      <c r="L17" s="3" t="s">
        <v>144</v>
      </c>
      <c r="M17" s="17" t="s">
        <v>2</v>
      </c>
      <c r="N17" s="2" t="s">
        <v>48</v>
      </c>
      <c r="O17" s="17" t="s">
        <v>12</v>
      </c>
      <c r="P17" s="5" t="s">
        <v>13</v>
      </c>
      <c r="Q17" s="17" t="s">
        <v>2</v>
      </c>
      <c r="R17" s="3" t="s">
        <v>64</v>
      </c>
    </row>
    <row r="18" spans="1:18" ht="13.5" thickBot="1">
      <c r="A18" s="17" t="s">
        <v>3</v>
      </c>
      <c r="B18" s="2" t="s">
        <v>64</v>
      </c>
      <c r="D18" s="4" t="s">
        <v>14</v>
      </c>
      <c r="E18" s="17" t="s">
        <v>3</v>
      </c>
      <c r="F18" s="2" t="s">
        <v>57</v>
      </c>
      <c r="G18" s="17" t="s">
        <v>3</v>
      </c>
      <c r="H18" s="2" t="s">
        <v>49</v>
      </c>
      <c r="J18" s="4" t="s">
        <v>14</v>
      </c>
      <c r="K18" s="17" t="s">
        <v>3</v>
      </c>
      <c r="L18" s="2" t="s">
        <v>29</v>
      </c>
      <c r="M18" s="17" t="s">
        <v>3</v>
      </c>
      <c r="N18" s="2" t="s">
        <v>42</v>
      </c>
      <c r="P18" s="4" t="s">
        <v>14</v>
      </c>
      <c r="Q18" s="17" t="s">
        <v>3</v>
      </c>
      <c r="R18" s="2" t="s">
        <v>61</v>
      </c>
    </row>
    <row r="19" spans="1:18" ht="13.5" thickBot="1">
      <c r="A19" s="17" t="s">
        <v>4</v>
      </c>
      <c r="B19" s="2" t="s">
        <v>31</v>
      </c>
      <c r="D19" s="6" t="s">
        <v>217</v>
      </c>
      <c r="E19" s="17" t="s">
        <v>4</v>
      </c>
      <c r="F19" s="2" t="s">
        <v>61</v>
      </c>
      <c r="G19" s="17" t="s">
        <v>4</v>
      </c>
      <c r="H19" s="2" t="s">
        <v>59</v>
      </c>
      <c r="J19" s="6" t="s">
        <v>218</v>
      </c>
      <c r="K19" s="17" t="s">
        <v>4</v>
      </c>
      <c r="L19" s="2" t="s">
        <v>31</v>
      </c>
      <c r="M19" s="17" t="s">
        <v>4</v>
      </c>
      <c r="N19" s="2" t="s">
        <v>71</v>
      </c>
      <c r="P19" s="6" t="s">
        <v>219</v>
      </c>
      <c r="Q19" s="17" t="s">
        <v>4</v>
      </c>
      <c r="R19" s="2" t="s">
        <v>49</v>
      </c>
    </row>
    <row r="21" spans="1:18" ht="12.75">
      <c r="A21" s="7">
        <v>18</v>
      </c>
      <c r="B21" s="7" t="s">
        <v>96</v>
      </c>
      <c r="C21" s="7" t="s">
        <v>83</v>
      </c>
      <c r="D21" s="7" t="s">
        <v>83</v>
      </c>
      <c r="E21" s="7" t="s">
        <v>83</v>
      </c>
      <c r="F21" s="7" t="s">
        <v>83</v>
      </c>
      <c r="G21" s="7" t="s">
        <v>83</v>
      </c>
      <c r="H21" s="7" t="s">
        <v>83</v>
      </c>
      <c r="I21" s="7" t="s">
        <v>83</v>
      </c>
      <c r="J21" s="7" t="s">
        <v>83</v>
      </c>
      <c r="K21" s="7">
        <v>20</v>
      </c>
      <c r="L21" s="7" t="s">
        <v>82</v>
      </c>
      <c r="M21" s="7" t="s">
        <v>83</v>
      </c>
      <c r="N21" s="7" t="s">
        <v>83</v>
      </c>
      <c r="O21" s="7">
        <v>24</v>
      </c>
      <c r="P21" s="7" t="s">
        <v>91</v>
      </c>
      <c r="Q21" s="7" t="s">
        <v>83</v>
      </c>
      <c r="R21" s="7" t="s">
        <v>83</v>
      </c>
    </row>
    <row r="22" spans="1:18" ht="12.75">
      <c r="A22" s="7">
        <v>0</v>
      </c>
      <c r="B22" s="7" t="s">
        <v>94</v>
      </c>
      <c r="C22" s="7" t="s">
        <v>83</v>
      </c>
      <c r="D22" s="7" t="s">
        <v>83</v>
      </c>
      <c r="E22" s="7"/>
      <c r="F22" s="7"/>
      <c r="G22" s="7" t="s">
        <v>83</v>
      </c>
      <c r="H22" s="7" t="s">
        <v>83</v>
      </c>
      <c r="I22" s="7" t="s">
        <v>83</v>
      </c>
      <c r="J22" s="7" t="s">
        <v>83</v>
      </c>
      <c r="K22" s="7">
        <v>20</v>
      </c>
      <c r="L22" s="7" t="s">
        <v>82</v>
      </c>
      <c r="M22" s="7" t="s">
        <v>83</v>
      </c>
      <c r="N22" s="7" t="s">
        <v>83</v>
      </c>
      <c r="O22" s="7" t="s">
        <v>83</v>
      </c>
      <c r="P22" s="7" t="s">
        <v>83</v>
      </c>
      <c r="Q22" s="7">
        <v>22</v>
      </c>
      <c r="R22" s="7" t="s">
        <v>82</v>
      </c>
    </row>
    <row r="23" spans="1:18" ht="12.75">
      <c r="A23" s="7" t="s">
        <v>83</v>
      </c>
      <c r="B23" s="7" t="s">
        <v>83</v>
      </c>
      <c r="C23" s="7">
        <v>18</v>
      </c>
      <c r="D23" s="7" t="s">
        <v>100</v>
      </c>
      <c r="E23" s="7" t="s">
        <v>83</v>
      </c>
      <c r="F23" s="7" t="s">
        <v>83</v>
      </c>
      <c r="G23" s="7" t="s">
        <v>83</v>
      </c>
      <c r="H23" s="7" t="s">
        <v>83</v>
      </c>
      <c r="I23" s="7" t="s">
        <v>83</v>
      </c>
      <c r="J23" s="7" t="s">
        <v>83</v>
      </c>
      <c r="K23" s="7">
        <v>18</v>
      </c>
      <c r="L23" s="7" t="s">
        <v>82</v>
      </c>
      <c r="M23" s="7" t="s">
        <v>83</v>
      </c>
      <c r="N23" s="7" t="s">
        <v>83</v>
      </c>
      <c r="O23" s="7" t="s">
        <v>83</v>
      </c>
      <c r="P23" s="7" t="s">
        <v>83</v>
      </c>
      <c r="Q23" s="7">
        <v>20</v>
      </c>
      <c r="R23" s="7" t="s">
        <v>101</v>
      </c>
    </row>
    <row r="24" spans="1:18" ht="12.75">
      <c r="A24" s="7">
        <v>18</v>
      </c>
      <c r="B24" s="7" t="s">
        <v>96</v>
      </c>
      <c r="C24" s="7" t="s">
        <v>83</v>
      </c>
      <c r="D24" s="7" t="s">
        <v>83</v>
      </c>
      <c r="E24" s="7" t="s">
        <v>83</v>
      </c>
      <c r="F24" s="7" t="s">
        <v>83</v>
      </c>
      <c r="G24" s="7" t="s">
        <v>83</v>
      </c>
      <c r="H24" s="7" t="s">
        <v>83</v>
      </c>
      <c r="I24" s="7" t="s">
        <v>83</v>
      </c>
      <c r="J24" s="7" t="s">
        <v>83</v>
      </c>
      <c r="K24" s="7">
        <v>18</v>
      </c>
      <c r="L24" s="7" t="s">
        <v>82</v>
      </c>
      <c r="M24" s="7" t="s">
        <v>83</v>
      </c>
      <c r="N24" s="7" t="s">
        <v>83</v>
      </c>
      <c r="O24" s="7" t="s">
        <v>83</v>
      </c>
      <c r="P24" s="7" t="s">
        <v>83</v>
      </c>
      <c r="Q24" s="7">
        <v>22</v>
      </c>
      <c r="R24" s="7" t="s">
        <v>82</v>
      </c>
    </row>
    <row r="25" spans="3:16" ht="12.75">
      <c r="C25" s="17" t="s">
        <v>83</v>
      </c>
      <c r="D25" s="2" t="s">
        <v>83</v>
      </c>
      <c r="E25" s="18" t="s">
        <v>83</v>
      </c>
      <c r="I25" s="17" t="s">
        <v>83</v>
      </c>
      <c r="J25" s="2" t="s">
        <v>83</v>
      </c>
      <c r="K25" s="18" t="s">
        <v>83</v>
      </c>
      <c r="M25" s="18" t="s">
        <v>83</v>
      </c>
      <c r="O25" s="17" t="s">
        <v>83</v>
      </c>
      <c r="P25" s="2" t="s">
        <v>83</v>
      </c>
    </row>
    <row r="28" spans="1:16" ht="12.75">
      <c r="A28" s="10" t="str">
        <f>$A$1&amp;"/4"</f>
        <v>2/4</v>
      </c>
      <c r="C28" s="17" t="s">
        <v>0</v>
      </c>
      <c r="D28" s="2" t="s">
        <v>2</v>
      </c>
      <c r="G28" s="10" t="str">
        <f>$A$1&amp;"/5"</f>
        <v>2/5</v>
      </c>
      <c r="I28" s="17" t="s">
        <v>0</v>
      </c>
      <c r="M28" s="10" t="str">
        <f>$A$1&amp;"/6"</f>
        <v>2/6</v>
      </c>
      <c r="O28" s="17" t="s">
        <v>0</v>
      </c>
      <c r="P28" s="2" t="s">
        <v>4</v>
      </c>
    </row>
    <row r="29" spans="3:15" ht="12.75">
      <c r="C29" s="17" t="s">
        <v>1</v>
      </c>
      <c r="D29" s="2" t="s">
        <v>22</v>
      </c>
      <c r="I29" s="17" t="s">
        <v>1</v>
      </c>
      <c r="J29" s="2" t="s">
        <v>204</v>
      </c>
      <c r="O29" s="17" t="s">
        <v>1</v>
      </c>
    </row>
    <row r="30" spans="3:16" ht="12.75">
      <c r="C30" s="17" t="s">
        <v>2</v>
      </c>
      <c r="D30" s="2" t="s">
        <v>77</v>
      </c>
      <c r="I30" s="17" t="s">
        <v>2</v>
      </c>
      <c r="J30" s="2" t="s">
        <v>42</v>
      </c>
      <c r="O30" s="17" t="s">
        <v>2</v>
      </c>
      <c r="P30" s="2" t="s">
        <v>80</v>
      </c>
    </row>
    <row r="31" spans="3:16" ht="12.75">
      <c r="C31" s="17" t="s">
        <v>3</v>
      </c>
      <c r="D31" s="2" t="s">
        <v>53</v>
      </c>
      <c r="I31" s="17" t="s">
        <v>3</v>
      </c>
      <c r="J31" s="2" t="s">
        <v>56</v>
      </c>
      <c r="O31" s="17" t="s">
        <v>3</v>
      </c>
      <c r="P31" s="2" t="s">
        <v>132</v>
      </c>
    </row>
    <row r="32" spans="3:16" ht="12.75">
      <c r="C32" s="17" t="s">
        <v>4</v>
      </c>
      <c r="D32" s="2" t="s">
        <v>60</v>
      </c>
      <c r="I32" s="17" t="s">
        <v>4</v>
      </c>
      <c r="J32" s="2" t="s">
        <v>62</v>
      </c>
      <c r="O32" s="17" t="s">
        <v>4</v>
      </c>
      <c r="P32" s="2" t="s">
        <v>28</v>
      </c>
    </row>
    <row r="33" spans="1:18" ht="12.75">
      <c r="A33" s="17" t="s">
        <v>0</v>
      </c>
      <c r="B33" s="2" t="s">
        <v>63</v>
      </c>
      <c r="D33" s="4" t="s">
        <v>5</v>
      </c>
      <c r="E33" s="17" t="s">
        <v>0</v>
      </c>
      <c r="G33" s="17" t="s">
        <v>0</v>
      </c>
      <c r="H33" s="2" t="s">
        <v>2</v>
      </c>
      <c r="J33" s="4" t="s">
        <v>6</v>
      </c>
      <c r="K33" s="17" t="s">
        <v>0</v>
      </c>
      <c r="L33" s="2" t="s">
        <v>63</v>
      </c>
      <c r="M33" s="17" t="s">
        <v>0</v>
      </c>
      <c r="N33" s="2" t="s">
        <v>1</v>
      </c>
      <c r="P33" s="4" t="s">
        <v>7</v>
      </c>
      <c r="Q33" s="17" t="s">
        <v>0</v>
      </c>
      <c r="R33" s="2" t="s">
        <v>46</v>
      </c>
    </row>
    <row r="34" spans="1:18" ht="12.75">
      <c r="A34" s="17" t="s">
        <v>1</v>
      </c>
      <c r="B34" s="2" t="s">
        <v>16</v>
      </c>
      <c r="E34" s="17" t="s">
        <v>1</v>
      </c>
      <c r="F34" s="2" t="s">
        <v>137</v>
      </c>
      <c r="G34" s="17" t="s">
        <v>1</v>
      </c>
      <c r="H34" s="2" t="s">
        <v>33</v>
      </c>
      <c r="K34" s="17" t="s">
        <v>1</v>
      </c>
      <c r="M34" s="17" t="s">
        <v>1</v>
      </c>
      <c r="N34" s="2" t="s">
        <v>137</v>
      </c>
      <c r="Q34" s="17" t="s">
        <v>1</v>
      </c>
      <c r="R34" s="2" t="s">
        <v>15</v>
      </c>
    </row>
    <row r="35" spans="1:18" ht="12.75">
      <c r="A35" s="17" t="s">
        <v>2</v>
      </c>
      <c r="B35" s="2" t="s">
        <v>24</v>
      </c>
      <c r="C35" s="17" t="s">
        <v>8</v>
      </c>
      <c r="D35" s="5" t="s">
        <v>9</v>
      </c>
      <c r="E35" s="17" t="s">
        <v>2</v>
      </c>
      <c r="F35" s="3" t="s">
        <v>48</v>
      </c>
      <c r="G35" s="17" t="s">
        <v>2</v>
      </c>
      <c r="H35" s="2" t="s">
        <v>45</v>
      </c>
      <c r="I35" s="17" t="s">
        <v>10</v>
      </c>
      <c r="J35" s="5" t="s">
        <v>11</v>
      </c>
      <c r="K35" s="17" t="s">
        <v>2</v>
      </c>
      <c r="L35" s="3" t="s">
        <v>16</v>
      </c>
      <c r="M35" s="17" t="s">
        <v>2</v>
      </c>
      <c r="N35" s="2" t="s">
        <v>132</v>
      </c>
      <c r="O35" s="17" t="s">
        <v>12</v>
      </c>
      <c r="P35" s="5" t="s">
        <v>13</v>
      </c>
      <c r="Q35" s="17" t="s">
        <v>2</v>
      </c>
      <c r="R35" s="3" t="s">
        <v>25</v>
      </c>
    </row>
    <row r="36" spans="1:18" ht="13.5" thickBot="1">
      <c r="A36" s="17" t="s">
        <v>3</v>
      </c>
      <c r="D36" s="4" t="s">
        <v>14</v>
      </c>
      <c r="E36" s="17" t="s">
        <v>3</v>
      </c>
      <c r="F36" s="2" t="s">
        <v>71</v>
      </c>
      <c r="G36" s="17" t="s">
        <v>3</v>
      </c>
      <c r="H36" s="2" t="s">
        <v>40</v>
      </c>
      <c r="J36" s="4" t="s">
        <v>14</v>
      </c>
      <c r="K36" s="17" t="s">
        <v>3</v>
      </c>
      <c r="L36" s="2" t="s">
        <v>154</v>
      </c>
      <c r="M36" s="17" t="s">
        <v>3</v>
      </c>
      <c r="N36" s="2" t="s">
        <v>25</v>
      </c>
      <c r="P36" s="4" t="s">
        <v>14</v>
      </c>
      <c r="Q36" s="17" t="s">
        <v>3</v>
      </c>
      <c r="R36" s="2" t="s">
        <v>80</v>
      </c>
    </row>
    <row r="37" spans="1:18" ht="13.5" thickBot="1">
      <c r="A37" s="17" t="s">
        <v>4</v>
      </c>
      <c r="B37" s="2" t="s">
        <v>134</v>
      </c>
      <c r="D37" s="6" t="s">
        <v>220</v>
      </c>
      <c r="E37" s="17" t="s">
        <v>4</v>
      </c>
      <c r="F37" s="2" t="s">
        <v>29</v>
      </c>
      <c r="G37" s="17" t="s">
        <v>4</v>
      </c>
      <c r="H37" s="2" t="s">
        <v>25</v>
      </c>
      <c r="J37" s="6" t="s">
        <v>221</v>
      </c>
      <c r="K37" s="17" t="s">
        <v>4</v>
      </c>
      <c r="L37" s="2" t="s">
        <v>22</v>
      </c>
      <c r="M37" s="17" t="s">
        <v>4</v>
      </c>
      <c r="N37" s="2" t="s">
        <v>17</v>
      </c>
      <c r="P37" s="6" t="s">
        <v>222</v>
      </c>
      <c r="Q37" s="17" t="s">
        <v>4</v>
      </c>
      <c r="R37" s="2" t="s">
        <v>61</v>
      </c>
    </row>
    <row r="39" spans="1:18" ht="12.75">
      <c r="A39" s="7">
        <v>18</v>
      </c>
      <c r="B39" s="7" t="s">
        <v>100</v>
      </c>
      <c r="C39" s="7" t="s">
        <v>83</v>
      </c>
      <c r="D39" s="7" t="s">
        <v>83</v>
      </c>
      <c r="E39" s="7" t="s">
        <v>83</v>
      </c>
      <c r="F39" s="7" t="s">
        <v>83</v>
      </c>
      <c r="G39" s="7" t="s">
        <v>83</v>
      </c>
      <c r="H39" s="7" t="s">
        <v>83</v>
      </c>
      <c r="I39" s="7" t="s">
        <v>83</v>
      </c>
      <c r="J39" s="7" t="s">
        <v>83</v>
      </c>
      <c r="K39" s="7">
        <v>20</v>
      </c>
      <c r="L39" s="7" t="s">
        <v>146</v>
      </c>
      <c r="M39" s="7">
        <v>20</v>
      </c>
      <c r="N39" s="7" t="s">
        <v>88</v>
      </c>
      <c r="O39" s="7" t="s">
        <v>83</v>
      </c>
      <c r="P39" s="7" t="s">
        <v>83</v>
      </c>
      <c r="Q39" s="7" t="s">
        <v>83</v>
      </c>
      <c r="R39" s="7" t="s">
        <v>83</v>
      </c>
    </row>
    <row r="40" spans="1:18" ht="12.75">
      <c r="A40" s="7" t="s">
        <v>83</v>
      </c>
      <c r="B40" s="7" t="s">
        <v>83</v>
      </c>
      <c r="C40" s="7">
        <v>18</v>
      </c>
      <c r="D40" s="7" t="s">
        <v>97</v>
      </c>
      <c r="E40" s="7" t="s">
        <v>83</v>
      </c>
      <c r="F40" s="7" t="s">
        <v>83</v>
      </c>
      <c r="G40" s="7" t="s">
        <v>83</v>
      </c>
      <c r="H40" s="7" t="s">
        <v>83</v>
      </c>
      <c r="I40" s="7" t="s">
        <v>83</v>
      </c>
      <c r="J40" s="7" t="s">
        <v>83</v>
      </c>
      <c r="K40" s="7">
        <v>22</v>
      </c>
      <c r="L40" s="7" t="s">
        <v>171</v>
      </c>
      <c r="M40" s="7">
        <v>20</v>
      </c>
      <c r="N40" s="7" t="s">
        <v>90</v>
      </c>
      <c r="O40" s="7" t="s">
        <v>83</v>
      </c>
      <c r="P40" s="7" t="s">
        <v>83</v>
      </c>
      <c r="Q40" s="7" t="s">
        <v>83</v>
      </c>
      <c r="R40" s="7" t="s">
        <v>83</v>
      </c>
    </row>
    <row r="41" spans="1:18" ht="12.75">
      <c r="A41" s="7">
        <v>22</v>
      </c>
      <c r="B41" s="7" t="s">
        <v>88</v>
      </c>
      <c r="C41" s="7" t="s">
        <v>83</v>
      </c>
      <c r="D41" s="7" t="s">
        <v>83</v>
      </c>
      <c r="E41" s="7" t="s">
        <v>83</v>
      </c>
      <c r="F41" s="7" t="s">
        <v>83</v>
      </c>
      <c r="G41" s="7" t="s">
        <v>83</v>
      </c>
      <c r="H41" s="7" t="s">
        <v>83</v>
      </c>
      <c r="I41" s="7" t="s">
        <v>83</v>
      </c>
      <c r="J41" s="7" t="s">
        <v>83</v>
      </c>
      <c r="K41" s="7">
        <v>27</v>
      </c>
      <c r="L41" s="7" t="s">
        <v>86</v>
      </c>
      <c r="M41" s="7">
        <v>20</v>
      </c>
      <c r="N41" s="7" t="s">
        <v>90</v>
      </c>
      <c r="O41" s="7" t="s">
        <v>83</v>
      </c>
      <c r="P41" s="7" t="s">
        <v>83</v>
      </c>
      <c r="Q41" s="7" t="s">
        <v>83</v>
      </c>
      <c r="R41" s="7" t="s">
        <v>83</v>
      </c>
    </row>
    <row r="42" spans="1:18" ht="12.75">
      <c r="A42" s="7">
        <v>18</v>
      </c>
      <c r="B42" s="7" t="s">
        <v>106</v>
      </c>
      <c r="C42" s="7" t="s">
        <v>83</v>
      </c>
      <c r="D42" s="7" t="s">
        <v>83</v>
      </c>
      <c r="E42" s="7" t="s">
        <v>83</v>
      </c>
      <c r="F42" s="7" t="s">
        <v>83</v>
      </c>
      <c r="G42" s="7" t="s">
        <v>83</v>
      </c>
      <c r="H42" s="7" t="s">
        <v>83</v>
      </c>
      <c r="I42" s="7" t="s">
        <v>83</v>
      </c>
      <c r="J42" s="7" t="s">
        <v>83</v>
      </c>
      <c r="K42" s="7">
        <v>24</v>
      </c>
      <c r="L42" s="7" t="s">
        <v>85</v>
      </c>
      <c r="M42" s="7">
        <v>20</v>
      </c>
      <c r="N42" s="7" t="s">
        <v>90</v>
      </c>
      <c r="O42" s="7" t="s">
        <v>83</v>
      </c>
      <c r="P42" s="7" t="s">
        <v>83</v>
      </c>
      <c r="Q42" s="7" t="s">
        <v>83</v>
      </c>
      <c r="R42" s="7" t="s">
        <v>83</v>
      </c>
    </row>
    <row r="43" spans="3:15" ht="12.75">
      <c r="C43" s="17" t="s">
        <v>83</v>
      </c>
      <c r="D43" s="2" t="s">
        <v>83</v>
      </c>
      <c r="E43" s="18" t="s">
        <v>83</v>
      </c>
      <c r="G43" s="18" t="s">
        <v>83</v>
      </c>
      <c r="I43" s="17" t="s">
        <v>83</v>
      </c>
      <c r="J43" s="2" t="s">
        <v>83</v>
      </c>
      <c r="M43" s="18" t="s">
        <v>83</v>
      </c>
      <c r="O43" s="17" t="s">
        <v>83</v>
      </c>
    </row>
    <row r="46" spans="1:16" ht="12.75">
      <c r="A46" s="10" t="str">
        <f>$A$1&amp;"/7"</f>
        <v>2/7</v>
      </c>
      <c r="C46" s="17" t="s">
        <v>0</v>
      </c>
      <c r="D46" s="2" t="s">
        <v>79</v>
      </c>
      <c r="G46" s="10" t="str">
        <f>$A$1&amp;"/8"</f>
        <v>2/8</v>
      </c>
      <c r="I46" s="17" t="s">
        <v>0</v>
      </c>
      <c r="M46" s="10" t="str">
        <f>$A$1&amp;"/9"</f>
        <v>2/9</v>
      </c>
      <c r="O46" s="17" t="s">
        <v>0</v>
      </c>
      <c r="P46" s="2" t="s">
        <v>1</v>
      </c>
    </row>
    <row r="47" spans="3:16" ht="12.75">
      <c r="C47" s="17" t="s">
        <v>1</v>
      </c>
      <c r="D47" s="2" t="s">
        <v>31</v>
      </c>
      <c r="I47" s="17" t="s">
        <v>1</v>
      </c>
      <c r="J47" s="2" t="s">
        <v>68</v>
      </c>
      <c r="O47" s="17" t="s">
        <v>1</v>
      </c>
      <c r="P47" s="2" t="s">
        <v>74</v>
      </c>
    </row>
    <row r="48" spans="3:16" ht="12.75">
      <c r="C48" s="17" t="s">
        <v>2</v>
      </c>
      <c r="D48" s="2" t="s">
        <v>57</v>
      </c>
      <c r="I48" s="17" t="s">
        <v>2</v>
      </c>
      <c r="J48" s="2" t="s">
        <v>59</v>
      </c>
      <c r="O48" s="17" t="s">
        <v>2</v>
      </c>
      <c r="P48" s="2" t="s">
        <v>26</v>
      </c>
    </row>
    <row r="49" spans="3:16" ht="12.75">
      <c r="C49" s="17" t="s">
        <v>3</v>
      </c>
      <c r="D49" s="2" t="s">
        <v>17</v>
      </c>
      <c r="I49" s="17" t="s">
        <v>3</v>
      </c>
      <c r="J49" s="2" t="s">
        <v>70</v>
      </c>
      <c r="O49" s="17" t="s">
        <v>3</v>
      </c>
      <c r="P49" s="2" t="s">
        <v>45</v>
      </c>
    </row>
    <row r="50" spans="3:16" ht="12.75">
      <c r="C50" s="17" t="s">
        <v>4</v>
      </c>
      <c r="D50" s="2" t="s">
        <v>166</v>
      </c>
      <c r="I50" s="17" t="s">
        <v>4</v>
      </c>
      <c r="J50" s="2" t="s">
        <v>20</v>
      </c>
      <c r="O50" s="17" t="s">
        <v>4</v>
      </c>
      <c r="P50" s="2" t="s">
        <v>29</v>
      </c>
    </row>
    <row r="51" spans="1:17" ht="12.75">
      <c r="A51" s="17" t="s">
        <v>0</v>
      </c>
      <c r="B51" s="2" t="s">
        <v>3</v>
      </c>
      <c r="D51" s="4" t="s">
        <v>7</v>
      </c>
      <c r="E51" s="17" t="s">
        <v>0</v>
      </c>
      <c r="F51" s="2" t="s">
        <v>4</v>
      </c>
      <c r="G51" s="17" t="s">
        <v>0</v>
      </c>
      <c r="H51" s="2" t="s">
        <v>63</v>
      </c>
      <c r="J51" s="4" t="s">
        <v>6</v>
      </c>
      <c r="K51" s="17" t="s">
        <v>0</v>
      </c>
      <c r="L51" s="2" t="s">
        <v>2</v>
      </c>
      <c r="M51" s="17" t="s">
        <v>0</v>
      </c>
      <c r="N51" s="2" t="s">
        <v>143</v>
      </c>
      <c r="P51" s="4" t="s">
        <v>5</v>
      </c>
      <c r="Q51" s="17" t="s">
        <v>0</v>
      </c>
    </row>
    <row r="52" spans="1:18" ht="12.75">
      <c r="A52" s="17" t="s">
        <v>1</v>
      </c>
      <c r="B52" s="2" t="s">
        <v>52</v>
      </c>
      <c r="E52" s="17" t="s">
        <v>1</v>
      </c>
      <c r="F52" s="2" t="s">
        <v>50</v>
      </c>
      <c r="G52" s="17" t="s">
        <v>1</v>
      </c>
      <c r="H52" s="2" t="s">
        <v>16</v>
      </c>
      <c r="K52" s="17" t="s">
        <v>1</v>
      </c>
      <c r="L52" s="2" t="s">
        <v>50</v>
      </c>
      <c r="M52" s="17" t="s">
        <v>1</v>
      </c>
      <c r="N52" s="2" t="s">
        <v>55</v>
      </c>
      <c r="Q52" s="17" t="s">
        <v>1</v>
      </c>
      <c r="R52" s="2" t="s">
        <v>17</v>
      </c>
    </row>
    <row r="53" spans="1:18" ht="12.75">
      <c r="A53" s="17" t="s">
        <v>2</v>
      </c>
      <c r="B53" s="2" t="s">
        <v>20</v>
      </c>
      <c r="C53" s="17" t="s">
        <v>12</v>
      </c>
      <c r="D53" s="5" t="s">
        <v>13</v>
      </c>
      <c r="E53" s="17" t="s">
        <v>2</v>
      </c>
      <c r="F53" s="3" t="s">
        <v>43</v>
      </c>
      <c r="G53" s="17" t="s">
        <v>2</v>
      </c>
      <c r="H53" s="2" t="s">
        <v>29</v>
      </c>
      <c r="I53" s="17" t="s">
        <v>10</v>
      </c>
      <c r="J53" s="5" t="s">
        <v>11</v>
      </c>
      <c r="K53" s="17" t="s">
        <v>2</v>
      </c>
      <c r="L53" s="3" t="s">
        <v>21</v>
      </c>
      <c r="M53" s="17" t="s">
        <v>2</v>
      </c>
      <c r="N53" s="2" t="s">
        <v>20</v>
      </c>
      <c r="O53" s="17" t="s">
        <v>8</v>
      </c>
      <c r="P53" s="5" t="s">
        <v>9</v>
      </c>
      <c r="Q53" s="17" t="s">
        <v>2</v>
      </c>
      <c r="R53" s="3" t="s">
        <v>55</v>
      </c>
    </row>
    <row r="54" spans="1:18" ht="13.5" thickBot="1">
      <c r="A54" s="17" t="s">
        <v>3</v>
      </c>
      <c r="B54" s="2" t="s">
        <v>50</v>
      </c>
      <c r="D54" s="4" t="s">
        <v>14</v>
      </c>
      <c r="E54" s="17" t="s">
        <v>3</v>
      </c>
      <c r="F54" s="2" t="s">
        <v>131</v>
      </c>
      <c r="G54" s="17" t="s">
        <v>3</v>
      </c>
      <c r="H54" s="2" t="s">
        <v>21</v>
      </c>
      <c r="J54" s="4" t="s">
        <v>14</v>
      </c>
      <c r="K54" s="17" t="s">
        <v>3</v>
      </c>
      <c r="L54" s="2" t="s">
        <v>50</v>
      </c>
      <c r="M54" s="17" t="s">
        <v>3</v>
      </c>
      <c r="P54" s="4" t="s">
        <v>14</v>
      </c>
      <c r="Q54" s="17" t="s">
        <v>3</v>
      </c>
      <c r="R54" s="2" t="s">
        <v>70</v>
      </c>
    </row>
    <row r="55" spans="1:18" ht="13.5" thickBot="1">
      <c r="A55" s="17" t="s">
        <v>4</v>
      </c>
      <c r="B55" s="2" t="s">
        <v>60</v>
      </c>
      <c r="D55" s="6" t="s">
        <v>228</v>
      </c>
      <c r="E55" s="17" t="s">
        <v>4</v>
      </c>
      <c r="G55" s="17" t="s">
        <v>4</v>
      </c>
      <c r="H55" s="2" t="s">
        <v>18</v>
      </c>
      <c r="J55" s="6" t="s">
        <v>227</v>
      </c>
      <c r="K55" s="17" t="s">
        <v>4</v>
      </c>
      <c r="L55" s="2" t="s">
        <v>71</v>
      </c>
      <c r="M55" s="17" t="s">
        <v>4</v>
      </c>
      <c r="N55" s="2" t="s">
        <v>130</v>
      </c>
      <c r="P55" s="6" t="s">
        <v>226</v>
      </c>
      <c r="Q55" s="17" t="s">
        <v>4</v>
      </c>
      <c r="R55" s="2" t="s">
        <v>43</v>
      </c>
    </row>
    <row r="57" spans="1:18" ht="12.75">
      <c r="A57" s="7" t="s">
        <v>83</v>
      </c>
      <c r="B57" s="7" t="s">
        <v>83</v>
      </c>
      <c r="C57" s="7">
        <v>20</v>
      </c>
      <c r="D57" s="7" t="s">
        <v>103</v>
      </c>
      <c r="E57" s="7" t="s">
        <v>83</v>
      </c>
      <c r="F57" s="7" t="s">
        <v>83</v>
      </c>
      <c r="G57" s="7" t="s">
        <v>83</v>
      </c>
      <c r="H57" s="7" t="s">
        <v>83</v>
      </c>
      <c r="I57" s="7" t="s">
        <v>83</v>
      </c>
      <c r="J57" s="7" t="s">
        <v>83</v>
      </c>
      <c r="K57" s="7">
        <v>18</v>
      </c>
      <c r="L57" s="7" t="s">
        <v>100</v>
      </c>
      <c r="M57" s="7">
        <v>18</v>
      </c>
      <c r="N57" s="7" t="s">
        <v>100</v>
      </c>
      <c r="O57" s="7" t="s">
        <v>83</v>
      </c>
      <c r="P57" s="7" t="s">
        <v>83</v>
      </c>
      <c r="Q57" s="7" t="s">
        <v>83</v>
      </c>
      <c r="R57" s="7" t="s">
        <v>83</v>
      </c>
    </row>
    <row r="58" spans="1:18" ht="12.75">
      <c r="A58" s="7" t="s">
        <v>83</v>
      </c>
      <c r="B58" s="7" t="s">
        <v>83</v>
      </c>
      <c r="C58" s="7" t="s">
        <v>83</v>
      </c>
      <c r="D58" s="7" t="s">
        <v>83</v>
      </c>
      <c r="E58" s="7">
        <v>30</v>
      </c>
      <c r="F58" s="7" t="s">
        <v>121</v>
      </c>
      <c r="G58" s="7" t="s">
        <v>83</v>
      </c>
      <c r="H58" s="7" t="s">
        <v>83</v>
      </c>
      <c r="I58" s="7" t="s">
        <v>83</v>
      </c>
      <c r="J58" s="7" t="s">
        <v>83</v>
      </c>
      <c r="K58" s="7">
        <v>18</v>
      </c>
      <c r="L58" s="7" t="s">
        <v>85</v>
      </c>
      <c r="M58" s="7">
        <v>24</v>
      </c>
      <c r="N58" s="7" t="s">
        <v>90</v>
      </c>
      <c r="O58" s="7" t="s">
        <v>83</v>
      </c>
      <c r="P58" s="7" t="s">
        <v>83</v>
      </c>
      <c r="Q58" s="7" t="s">
        <v>83</v>
      </c>
      <c r="R58" s="7" t="s">
        <v>83</v>
      </c>
    </row>
    <row r="59" spans="1:18" ht="12.75">
      <c r="A59" s="7" t="s">
        <v>83</v>
      </c>
      <c r="B59" s="7" t="s">
        <v>83</v>
      </c>
      <c r="C59" s="7" t="s">
        <v>83</v>
      </c>
      <c r="D59" s="7" t="s">
        <v>83</v>
      </c>
      <c r="E59" s="7">
        <v>30</v>
      </c>
      <c r="F59" s="7" t="s">
        <v>121</v>
      </c>
      <c r="G59" s="7" t="s">
        <v>83</v>
      </c>
      <c r="H59" s="7" t="s">
        <v>83</v>
      </c>
      <c r="I59" s="7" t="s">
        <v>83</v>
      </c>
      <c r="J59" s="7" t="s">
        <v>83</v>
      </c>
      <c r="K59" s="7">
        <v>27</v>
      </c>
      <c r="L59" s="7" t="s">
        <v>85</v>
      </c>
      <c r="M59" s="7">
        <v>24</v>
      </c>
      <c r="N59" s="7" t="s">
        <v>88</v>
      </c>
      <c r="O59" s="7" t="s">
        <v>83</v>
      </c>
      <c r="P59" s="7" t="s">
        <v>83</v>
      </c>
      <c r="Q59" s="7" t="s">
        <v>83</v>
      </c>
      <c r="R59" s="7" t="s">
        <v>83</v>
      </c>
    </row>
    <row r="60" spans="1:18" ht="12.75">
      <c r="A60" s="7" t="s">
        <v>83</v>
      </c>
      <c r="B60" s="7" t="s">
        <v>83</v>
      </c>
      <c r="C60" s="7">
        <v>18</v>
      </c>
      <c r="D60" s="7" t="s">
        <v>103</v>
      </c>
      <c r="E60" s="7" t="s">
        <v>83</v>
      </c>
      <c r="F60" s="7" t="s">
        <v>83</v>
      </c>
      <c r="G60" s="7">
        <v>18</v>
      </c>
      <c r="H60" s="7" t="s">
        <v>162</v>
      </c>
      <c r="I60" s="7" t="s">
        <v>83</v>
      </c>
      <c r="J60" s="7" t="s">
        <v>83</v>
      </c>
      <c r="K60" s="7" t="s">
        <v>83</v>
      </c>
      <c r="L60" s="7" t="s">
        <v>83</v>
      </c>
      <c r="M60" s="7">
        <v>18</v>
      </c>
      <c r="N60" s="7" t="s">
        <v>100</v>
      </c>
      <c r="O60" s="7" t="s">
        <v>83</v>
      </c>
      <c r="P60" s="7" t="s">
        <v>83</v>
      </c>
      <c r="Q60" s="7" t="s">
        <v>83</v>
      </c>
      <c r="R60" s="7" t="s">
        <v>83</v>
      </c>
    </row>
    <row r="61" spans="3:17" ht="12.75">
      <c r="C61" s="17" t="s">
        <v>83</v>
      </c>
      <c r="D61" s="2" t="s">
        <v>83</v>
      </c>
      <c r="G61" s="18" t="s">
        <v>83</v>
      </c>
      <c r="O61" s="17" t="s">
        <v>83</v>
      </c>
      <c r="P61" s="2" t="s">
        <v>83</v>
      </c>
      <c r="Q61" s="18" t="s">
        <v>83</v>
      </c>
    </row>
    <row r="62" spans="3:17" ht="12.75">
      <c r="C62" s="17" t="s">
        <v>83</v>
      </c>
      <c r="D62" s="2" t="s">
        <v>83</v>
      </c>
      <c r="G62" s="18" t="s">
        <v>83</v>
      </c>
      <c r="O62" s="17" t="s">
        <v>83</v>
      </c>
      <c r="P62" s="2" t="s">
        <v>83</v>
      </c>
      <c r="Q62" s="18" t="s">
        <v>83</v>
      </c>
    </row>
    <row r="64" spans="1:16" ht="12.75">
      <c r="A64" s="10" t="str">
        <f>$A$1&amp;"/10"</f>
        <v>2/10</v>
      </c>
      <c r="C64" s="17" t="s">
        <v>0</v>
      </c>
      <c r="D64" s="2" t="s">
        <v>138</v>
      </c>
      <c r="G64" s="10" t="str">
        <f>$A$1&amp;"/11"</f>
        <v>2/11</v>
      </c>
      <c r="I64" s="17" t="s">
        <v>0</v>
      </c>
      <c r="J64" s="2" t="s">
        <v>1</v>
      </c>
      <c r="M64" s="10" t="str">
        <f>$A$1&amp;"/12"</f>
        <v>2/12</v>
      </c>
      <c r="O64" s="17" t="s">
        <v>0</v>
      </c>
      <c r="P64" s="2" t="s">
        <v>3</v>
      </c>
    </row>
    <row r="65" spans="3:16" ht="12.75">
      <c r="C65" s="17" t="s">
        <v>1</v>
      </c>
      <c r="D65" s="2" t="s">
        <v>29</v>
      </c>
      <c r="I65" s="17" t="s">
        <v>1</v>
      </c>
      <c r="J65" s="2" t="s">
        <v>68</v>
      </c>
      <c r="O65" s="17" t="s">
        <v>1</v>
      </c>
      <c r="P65" s="2" t="s">
        <v>48</v>
      </c>
    </row>
    <row r="66" spans="3:16" ht="12.75">
      <c r="C66" s="17" t="s">
        <v>2</v>
      </c>
      <c r="D66" s="2" t="s">
        <v>130</v>
      </c>
      <c r="I66" s="17" t="s">
        <v>2</v>
      </c>
      <c r="J66" s="2" t="s">
        <v>37</v>
      </c>
      <c r="O66" s="17" t="s">
        <v>2</v>
      </c>
      <c r="P66" s="2" t="s">
        <v>129</v>
      </c>
    </row>
    <row r="67" spans="3:16" ht="12.75">
      <c r="C67" s="17" t="s">
        <v>3</v>
      </c>
      <c r="D67" s="2" t="s">
        <v>29</v>
      </c>
      <c r="I67" s="17" t="s">
        <v>3</v>
      </c>
      <c r="J67" s="2" t="s">
        <v>77</v>
      </c>
      <c r="O67" s="17" t="s">
        <v>3</v>
      </c>
      <c r="P67" s="2" t="s">
        <v>61</v>
      </c>
    </row>
    <row r="68" spans="3:16" ht="12.75">
      <c r="C68" s="17" t="s">
        <v>4</v>
      </c>
      <c r="D68" s="2" t="s">
        <v>24</v>
      </c>
      <c r="I68" s="17" t="s">
        <v>4</v>
      </c>
      <c r="J68" s="2" t="s">
        <v>17</v>
      </c>
      <c r="O68" s="17" t="s">
        <v>4</v>
      </c>
      <c r="P68" s="2" t="s">
        <v>64</v>
      </c>
    </row>
    <row r="69" spans="1:18" ht="12.75">
      <c r="A69" s="17" t="s">
        <v>0</v>
      </c>
      <c r="D69" s="4" t="s">
        <v>7</v>
      </c>
      <c r="E69" s="17" t="s">
        <v>0</v>
      </c>
      <c r="F69" s="2" t="s">
        <v>4</v>
      </c>
      <c r="G69" s="17" t="s">
        <v>0</v>
      </c>
      <c r="J69" s="4" t="s">
        <v>6</v>
      </c>
      <c r="K69" s="17" t="s">
        <v>0</v>
      </c>
      <c r="L69" s="2" t="s">
        <v>143</v>
      </c>
      <c r="M69" s="17" t="s">
        <v>0</v>
      </c>
      <c r="N69" s="2" t="s">
        <v>1</v>
      </c>
      <c r="P69" s="4" t="s">
        <v>5</v>
      </c>
      <c r="Q69" s="17" t="s">
        <v>0</v>
      </c>
      <c r="R69" s="2" t="s">
        <v>39</v>
      </c>
    </row>
    <row r="70" spans="1:18" ht="12.75">
      <c r="A70" s="17" t="s">
        <v>1</v>
      </c>
      <c r="B70" s="2" t="s">
        <v>129</v>
      </c>
      <c r="E70" s="17" t="s">
        <v>1</v>
      </c>
      <c r="F70" s="2" t="s">
        <v>58</v>
      </c>
      <c r="G70" s="17" t="s">
        <v>1</v>
      </c>
      <c r="H70" s="2" t="s">
        <v>64</v>
      </c>
      <c r="K70" s="17" t="s">
        <v>1</v>
      </c>
      <c r="L70" s="2" t="s">
        <v>15</v>
      </c>
      <c r="M70" s="17" t="s">
        <v>1</v>
      </c>
      <c r="N70" s="2" t="s">
        <v>20</v>
      </c>
      <c r="Q70" s="17" t="s">
        <v>1</v>
      </c>
      <c r="R70" s="2" t="s">
        <v>73</v>
      </c>
    </row>
    <row r="71" spans="1:18" ht="12.75">
      <c r="A71" s="17" t="s">
        <v>2</v>
      </c>
      <c r="B71" s="2" t="s">
        <v>28</v>
      </c>
      <c r="C71" s="17" t="s">
        <v>12</v>
      </c>
      <c r="D71" s="5" t="s">
        <v>13</v>
      </c>
      <c r="E71" s="17" t="s">
        <v>2</v>
      </c>
      <c r="F71" s="3" t="s">
        <v>22</v>
      </c>
      <c r="G71" s="17" t="s">
        <v>2</v>
      </c>
      <c r="H71" s="2" t="s">
        <v>130</v>
      </c>
      <c r="I71" s="17" t="s">
        <v>10</v>
      </c>
      <c r="J71" s="5" t="s">
        <v>11</v>
      </c>
      <c r="K71" s="17" t="s">
        <v>2</v>
      </c>
      <c r="L71" s="3"/>
      <c r="M71" s="17" t="s">
        <v>2</v>
      </c>
      <c r="N71" s="2" t="s">
        <v>53</v>
      </c>
      <c r="O71" s="17" t="s">
        <v>8</v>
      </c>
      <c r="P71" s="5" t="s">
        <v>9</v>
      </c>
      <c r="Q71" s="17" t="s">
        <v>2</v>
      </c>
      <c r="R71" s="3" t="s">
        <v>25</v>
      </c>
    </row>
    <row r="72" spans="1:18" ht="13.5" thickBot="1">
      <c r="A72" s="17" t="s">
        <v>3</v>
      </c>
      <c r="B72" s="2" t="s">
        <v>22</v>
      </c>
      <c r="D72" s="4" t="s">
        <v>14</v>
      </c>
      <c r="E72" s="17" t="s">
        <v>3</v>
      </c>
      <c r="F72" s="2" t="s">
        <v>81</v>
      </c>
      <c r="G72" s="17" t="s">
        <v>3</v>
      </c>
      <c r="H72" s="2" t="s">
        <v>24</v>
      </c>
      <c r="J72" s="4" t="s">
        <v>14</v>
      </c>
      <c r="K72" s="17" t="s">
        <v>3</v>
      </c>
      <c r="L72" s="2" t="s">
        <v>48</v>
      </c>
      <c r="M72" s="17" t="s">
        <v>3</v>
      </c>
      <c r="N72" s="2" t="s">
        <v>210</v>
      </c>
      <c r="P72" s="4" t="s">
        <v>14</v>
      </c>
      <c r="Q72" s="17" t="s">
        <v>3</v>
      </c>
      <c r="R72" s="2" t="s">
        <v>31</v>
      </c>
    </row>
    <row r="73" spans="1:18" ht="13.5" thickBot="1">
      <c r="A73" s="17" t="s">
        <v>4</v>
      </c>
      <c r="B73" s="2" t="s">
        <v>132</v>
      </c>
      <c r="D73" s="6" t="s">
        <v>225</v>
      </c>
      <c r="E73" s="17" t="s">
        <v>4</v>
      </c>
      <c r="F73" s="2" t="s">
        <v>56</v>
      </c>
      <c r="G73" s="17" t="s">
        <v>4</v>
      </c>
      <c r="H73" s="2" t="s">
        <v>43</v>
      </c>
      <c r="J73" s="6" t="s">
        <v>224</v>
      </c>
      <c r="K73" s="17" t="s">
        <v>4</v>
      </c>
      <c r="L73" s="2" t="s">
        <v>35</v>
      </c>
      <c r="M73" s="17" t="s">
        <v>4</v>
      </c>
      <c r="N73" s="2" t="s">
        <v>57</v>
      </c>
      <c r="P73" s="6" t="s">
        <v>223</v>
      </c>
      <c r="Q73" s="17" t="s">
        <v>4</v>
      </c>
      <c r="R73" s="2" t="s">
        <v>21</v>
      </c>
    </row>
    <row r="75" spans="1:18" ht="12.75">
      <c r="A75" s="7" t="s">
        <v>83</v>
      </c>
      <c r="B75" s="7" t="s">
        <v>83</v>
      </c>
      <c r="C75" s="7">
        <v>18</v>
      </c>
      <c r="D75" s="7" t="s">
        <v>152</v>
      </c>
      <c r="E75" s="7" t="s">
        <v>83</v>
      </c>
      <c r="F75" s="7" t="s">
        <v>83</v>
      </c>
      <c r="G75" s="7" t="s">
        <v>83</v>
      </c>
      <c r="H75" s="7" t="s">
        <v>83</v>
      </c>
      <c r="I75" s="7" t="s">
        <v>83</v>
      </c>
      <c r="J75" s="7" t="s">
        <v>83</v>
      </c>
      <c r="K75" s="7">
        <v>18</v>
      </c>
      <c r="L75" s="7" t="s">
        <v>85</v>
      </c>
      <c r="M75" s="7" t="s">
        <v>83</v>
      </c>
      <c r="N75" s="7" t="s">
        <v>83</v>
      </c>
      <c r="O75" s="7" t="s">
        <v>83</v>
      </c>
      <c r="P75" s="7" t="s">
        <v>83</v>
      </c>
      <c r="Q75" s="7">
        <v>18</v>
      </c>
      <c r="R75" s="7" t="s">
        <v>90</v>
      </c>
    </row>
    <row r="76" spans="1:18" ht="12.75">
      <c r="A76" s="7" t="s">
        <v>83</v>
      </c>
      <c r="B76" s="7" t="s">
        <v>83</v>
      </c>
      <c r="C76" s="7">
        <v>20</v>
      </c>
      <c r="D76" s="7" t="s">
        <v>152</v>
      </c>
      <c r="E76" s="7" t="s">
        <v>83</v>
      </c>
      <c r="F76" s="7" t="s">
        <v>83</v>
      </c>
      <c r="G76" s="7" t="s">
        <v>83</v>
      </c>
      <c r="H76" s="7" t="s">
        <v>83</v>
      </c>
      <c r="I76" s="7" t="s">
        <v>83</v>
      </c>
      <c r="J76" s="7" t="s">
        <v>83</v>
      </c>
      <c r="K76" s="7">
        <v>18</v>
      </c>
      <c r="L76" s="7" t="s">
        <v>104</v>
      </c>
      <c r="M76" s="7" t="s">
        <v>83</v>
      </c>
      <c r="N76" s="7" t="s">
        <v>83</v>
      </c>
      <c r="O76" s="7" t="s">
        <v>83</v>
      </c>
      <c r="P76" s="7" t="s">
        <v>83</v>
      </c>
      <c r="Q76" s="7">
        <v>18</v>
      </c>
      <c r="R76" s="7" t="s">
        <v>90</v>
      </c>
    </row>
    <row r="77" spans="1:18" ht="12.75">
      <c r="A77" s="7" t="s">
        <v>83</v>
      </c>
      <c r="B77" s="7" t="s">
        <v>83</v>
      </c>
      <c r="C77" s="7">
        <v>27</v>
      </c>
      <c r="D77" s="7" t="s">
        <v>152</v>
      </c>
      <c r="E77" s="7" t="s">
        <v>83</v>
      </c>
      <c r="F77" s="7" t="s">
        <v>83</v>
      </c>
      <c r="G77" s="7" t="s">
        <v>83</v>
      </c>
      <c r="H77" s="7" t="s">
        <v>83</v>
      </c>
      <c r="I77" s="7" t="s">
        <v>83</v>
      </c>
      <c r="J77" s="7" t="s">
        <v>83</v>
      </c>
      <c r="K77" s="7">
        <v>18</v>
      </c>
      <c r="L77" s="7" t="s">
        <v>85</v>
      </c>
      <c r="M77" s="7" t="s">
        <v>83</v>
      </c>
      <c r="N77" s="7" t="s">
        <v>83</v>
      </c>
      <c r="O77" s="7" t="s">
        <v>83</v>
      </c>
      <c r="P77" s="7" t="s">
        <v>83</v>
      </c>
      <c r="Q77" s="7">
        <v>18</v>
      </c>
      <c r="R77" s="7" t="s">
        <v>90</v>
      </c>
    </row>
    <row r="78" spans="1:18" ht="12.75">
      <c r="A78" s="7" t="s">
        <v>83</v>
      </c>
      <c r="B78" s="7" t="s">
        <v>83</v>
      </c>
      <c r="C78" s="7">
        <v>23</v>
      </c>
      <c r="D78" s="7" t="s">
        <v>152</v>
      </c>
      <c r="E78" s="7" t="s">
        <v>83</v>
      </c>
      <c r="F78" s="7" t="s">
        <v>83</v>
      </c>
      <c r="G78" s="7" t="s">
        <v>83</v>
      </c>
      <c r="H78" s="7" t="s">
        <v>83</v>
      </c>
      <c r="I78" s="7" t="s">
        <v>83</v>
      </c>
      <c r="J78" s="7" t="s">
        <v>83</v>
      </c>
      <c r="K78" s="7">
        <v>22</v>
      </c>
      <c r="L78" s="7" t="s">
        <v>140</v>
      </c>
      <c r="M78" s="7" t="s">
        <v>83</v>
      </c>
      <c r="N78" s="7" t="s">
        <v>83</v>
      </c>
      <c r="O78" s="7" t="s">
        <v>83</v>
      </c>
      <c r="P78" s="7" t="s">
        <v>83</v>
      </c>
      <c r="Q78" s="7">
        <v>18</v>
      </c>
      <c r="R78" s="7" t="s">
        <v>90</v>
      </c>
    </row>
    <row r="79" ht="12.75">
      <c r="A79" s="18" t="s">
        <v>83</v>
      </c>
    </row>
    <row r="82" spans="1:16" ht="12.75">
      <c r="A82" s="10" t="str">
        <f>$A$1&amp;"/13"</f>
        <v>2/13</v>
      </c>
      <c r="C82" s="17" t="s">
        <v>0</v>
      </c>
      <c r="D82" s="2" t="s">
        <v>78</v>
      </c>
      <c r="G82" s="10" t="str">
        <f>$A$1&amp;"/14"</f>
        <v>2/14</v>
      </c>
      <c r="I82" s="17" t="s">
        <v>0</v>
      </c>
      <c r="J82" s="2" t="s">
        <v>3</v>
      </c>
      <c r="M82" s="10" t="str">
        <f>$A$1&amp;"/15"</f>
        <v>2/15</v>
      </c>
      <c r="O82" s="17" t="s">
        <v>0</v>
      </c>
      <c r="P82" s="2" t="s">
        <v>1</v>
      </c>
    </row>
    <row r="83" spans="3:16" ht="12.75">
      <c r="C83" s="17" t="s">
        <v>1</v>
      </c>
      <c r="D83" s="2" t="s">
        <v>31</v>
      </c>
      <c r="I83" s="17" t="s">
        <v>1</v>
      </c>
      <c r="O83" s="17" t="s">
        <v>1</v>
      </c>
      <c r="P83" s="2" t="s">
        <v>128</v>
      </c>
    </row>
    <row r="84" spans="3:16" ht="12.75">
      <c r="C84" s="17" t="s">
        <v>2</v>
      </c>
      <c r="D84" s="2" t="s">
        <v>70</v>
      </c>
      <c r="I84" s="17" t="s">
        <v>2</v>
      </c>
      <c r="J84" s="2" t="s">
        <v>70</v>
      </c>
      <c r="O84" s="17" t="s">
        <v>2</v>
      </c>
      <c r="P84" s="2" t="s">
        <v>50</v>
      </c>
    </row>
    <row r="85" spans="3:16" ht="12.75">
      <c r="C85" s="17" t="s">
        <v>3</v>
      </c>
      <c r="D85" s="2" t="s">
        <v>31</v>
      </c>
      <c r="I85" s="17" t="s">
        <v>3</v>
      </c>
      <c r="J85" s="2" t="s">
        <v>130</v>
      </c>
      <c r="O85" s="17" t="s">
        <v>3</v>
      </c>
      <c r="P85" s="2" t="s">
        <v>50</v>
      </c>
    </row>
    <row r="86" spans="3:16" ht="12.75">
      <c r="C86" s="17" t="s">
        <v>4</v>
      </c>
      <c r="D86" s="2" t="s">
        <v>51</v>
      </c>
      <c r="I86" s="17" t="s">
        <v>4</v>
      </c>
      <c r="J86" s="2" t="s">
        <v>128</v>
      </c>
      <c r="O86" s="17" t="s">
        <v>4</v>
      </c>
      <c r="P86" s="2" t="s">
        <v>37</v>
      </c>
    </row>
    <row r="87" spans="1:17" ht="12.75">
      <c r="A87" s="17" t="s">
        <v>0</v>
      </c>
      <c r="D87" s="4" t="s">
        <v>5</v>
      </c>
      <c r="E87" s="17" t="s">
        <v>0</v>
      </c>
      <c r="F87" s="2" t="s">
        <v>79</v>
      </c>
      <c r="G87" s="17" t="s">
        <v>0</v>
      </c>
      <c r="H87" s="2" t="s">
        <v>4</v>
      </c>
      <c r="J87" s="4" t="s">
        <v>6</v>
      </c>
      <c r="K87" s="17" t="s">
        <v>0</v>
      </c>
      <c r="L87" s="2" t="s">
        <v>79</v>
      </c>
      <c r="M87" s="17" t="s">
        <v>0</v>
      </c>
      <c r="N87" s="2" t="s">
        <v>4</v>
      </c>
      <c r="P87" s="4" t="s">
        <v>7</v>
      </c>
      <c r="Q87" s="17" t="s">
        <v>0</v>
      </c>
    </row>
    <row r="88" spans="1:18" ht="12.75">
      <c r="A88" s="17" t="s">
        <v>1</v>
      </c>
      <c r="B88" s="2" t="s">
        <v>176</v>
      </c>
      <c r="E88" s="17" t="s">
        <v>1</v>
      </c>
      <c r="F88" s="2" t="s">
        <v>15</v>
      </c>
      <c r="G88" s="17" t="s">
        <v>1</v>
      </c>
      <c r="H88" s="2" t="s">
        <v>176</v>
      </c>
      <c r="K88" s="17" t="s">
        <v>1</v>
      </c>
      <c r="L88" s="2" t="s">
        <v>17</v>
      </c>
      <c r="M88" s="17" t="s">
        <v>1</v>
      </c>
      <c r="N88" s="2" t="s">
        <v>44</v>
      </c>
      <c r="Q88" s="17" t="s">
        <v>1</v>
      </c>
      <c r="R88" s="2" t="s">
        <v>47</v>
      </c>
    </row>
    <row r="89" spans="1:18" ht="12.75">
      <c r="A89" s="17" t="s">
        <v>2</v>
      </c>
      <c r="B89" s="2" t="s">
        <v>21</v>
      </c>
      <c r="C89" s="17" t="s">
        <v>8</v>
      </c>
      <c r="D89" s="5" t="s">
        <v>9</v>
      </c>
      <c r="E89" s="17" t="s">
        <v>2</v>
      </c>
      <c r="F89" s="3" t="s">
        <v>22</v>
      </c>
      <c r="G89" s="17" t="s">
        <v>2</v>
      </c>
      <c r="H89" s="2" t="s">
        <v>50</v>
      </c>
      <c r="I89" s="17" t="s">
        <v>10</v>
      </c>
      <c r="J89" s="5" t="s">
        <v>11</v>
      </c>
      <c r="K89" s="17" t="s">
        <v>2</v>
      </c>
      <c r="L89" s="3" t="s">
        <v>21</v>
      </c>
      <c r="M89" s="17" t="s">
        <v>2</v>
      </c>
      <c r="N89" s="2" t="s">
        <v>34</v>
      </c>
      <c r="O89" s="17" t="s">
        <v>12</v>
      </c>
      <c r="P89" s="5" t="s">
        <v>13</v>
      </c>
      <c r="Q89" s="17" t="s">
        <v>2</v>
      </c>
      <c r="R89" s="3" t="s">
        <v>51</v>
      </c>
    </row>
    <row r="90" spans="1:18" ht="13.5" thickBot="1">
      <c r="A90" s="17" t="s">
        <v>3</v>
      </c>
      <c r="B90" s="2" t="s">
        <v>61</v>
      </c>
      <c r="D90" s="4" t="s">
        <v>14</v>
      </c>
      <c r="E90" s="17" t="s">
        <v>3</v>
      </c>
      <c r="F90" s="2" t="s">
        <v>38</v>
      </c>
      <c r="G90" s="17" t="s">
        <v>3</v>
      </c>
      <c r="H90" s="2" t="s">
        <v>25</v>
      </c>
      <c r="J90" s="4" t="s">
        <v>14</v>
      </c>
      <c r="K90" s="17" t="s">
        <v>3</v>
      </c>
      <c r="L90" s="2" t="s">
        <v>77</v>
      </c>
      <c r="M90" s="17" t="s">
        <v>3</v>
      </c>
      <c r="N90" s="2" t="s">
        <v>37</v>
      </c>
      <c r="P90" s="4" t="s">
        <v>14</v>
      </c>
      <c r="Q90" s="17" t="s">
        <v>3</v>
      </c>
      <c r="R90" s="2" t="s">
        <v>130</v>
      </c>
    </row>
    <row r="91" spans="1:18" ht="13.5" thickBot="1">
      <c r="A91" s="17" t="s">
        <v>4</v>
      </c>
      <c r="B91" s="2" t="s">
        <v>47</v>
      </c>
      <c r="D91" s="6" t="s">
        <v>229</v>
      </c>
      <c r="E91" s="17" t="s">
        <v>4</v>
      </c>
      <c r="F91" s="2" t="s">
        <v>23</v>
      </c>
      <c r="G91" s="17" t="s">
        <v>4</v>
      </c>
      <c r="H91" s="2" t="s">
        <v>44</v>
      </c>
      <c r="J91" s="6" t="s">
        <v>230</v>
      </c>
      <c r="K91" s="17" t="s">
        <v>4</v>
      </c>
      <c r="L91" s="2" t="s">
        <v>47</v>
      </c>
      <c r="M91" s="17" t="s">
        <v>4</v>
      </c>
      <c r="N91" s="2" t="s">
        <v>33</v>
      </c>
      <c r="P91" s="6" t="s">
        <v>231</v>
      </c>
      <c r="Q91" s="17" t="s">
        <v>4</v>
      </c>
      <c r="R91" s="2" t="s">
        <v>27</v>
      </c>
    </row>
    <row r="93" spans="1:18" ht="12.75">
      <c r="A93" s="7" t="s">
        <v>83</v>
      </c>
      <c r="B93" s="7" t="s">
        <v>83</v>
      </c>
      <c r="C93" s="7" t="s">
        <v>83</v>
      </c>
      <c r="D93" s="7" t="s">
        <v>83</v>
      </c>
      <c r="E93" s="7">
        <v>18</v>
      </c>
      <c r="F93" s="7" t="s">
        <v>95</v>
      </c>
      <c r="G93" s="7" t="s">
        <v>83</v>
      </c>
      <c r="H93" s="7" t="s">
        <v>83</v>
      </c>
      <c r="I93" s="7" t="s">
        <v>83</v>
      </c>
      <c r="J93" s="7" t="s">
        <v>83</v>
      </c>
      <c r="K93" s="7">
        <v>18</v>
      </c>
      <c r="L93" s="7" t="s">
        <v>102</v>
      </c>
      <c r="M93" s="7" t="s">
        <v>83</v>
      </c>
      <c r="N93" s="7" t="s">
        <v>83</v>
      </c>
      <c r="O93" s="7">
        <v>18</v>
      </c>
      <c r="P93" s="7" t="s">
        <v>163</v>
      </c>
      <c r="Q93" s="7" t="s">
        <v>83</v>
      </c>
      <c r="R93" s="7" t="s">
        <v>83</v>
      </c>
    </row>
    <row r="94" spans="1:18" ht="12.75">
      <c r="A94" s="7" t="s">
        <v>83</v>
      </c>
      <c r="B94" s="7" t="s">
        <v>83</v>
      </c>
      <c r="C94" s="7" t="s">
        <v>83</v>
      </c>
      <c r="D94" s="7" t="s">
        <v>83</v>
      </c>
      <c r="E94" s="7">
        <v>18</v>
      </c>
      <c r="F94" s="7" t="s">
        <v>95</v>
      </c>
      <c r="G94" s="7" t="s">
        <v>83</v>
      </c>
      <c r="H94" s="7" t="s">
        <v>83</v>
      </c>
      <c r="I94" s="7" t="s">
        <v>83</v>
      </c>
      <c r="J94" s="7" t="s">
        <v>83</v>
      </c>
      <c r="K94" s="7">
        <v>18</v>
      </c>
      <c r="L94" s="7" t="s">
        <v>101</v>
      </c>
      <c r="M94" s="7" t="s">
        <v>83</v>
      </c>
      <c r="N94" s="7" t="s">
        <v>83</v>
      </c>
      <c r="O94" s="7">
        <v>18</v>
      </c>
      <c r="P94" s="7" t="s">
        <v>163</v>
      </c>
      <c r="Q94" s="7" t="s">
        <v>83</v>
      </c>
      <c r="R94" s="7" t="s">
        <v>83</v>
      </c>
    </row>
    <row r="95" spans="1:18" ht="12.75">
      <c r="A95" s="7" t="s">
        <v>83</v>
      </c>
      <c r="B95" s="7" t="s">
        <v>83</v>
      </c>
      <c r="C95" s="7" t="s">
        <v>83</v>
      </c>
      <c r="D95" s="7" t="s">
        <v>83</v>
      </c>
      <c r="E95" s="7">
        <v>18</v>
      </c>
      <c r="F95" s="7" t="s">
        <v>95</v>
      </c>
      <c r="G95" s="7" t="s">
        <v>83</v>
      </c>
      <c r="H95" s="7" t="s">
        <v>83</v>
      </c>
      <c r="I95" s="7" t="s">
        <v>83</v>
      </c>
      <c r="J95" s="7" t="s">
        <v>83</v>
      </c>
      <c r="K95" s="7">
        <v>27</v>
      </c>
      <c r="L95" s="7" t="s">
        <v>101</v>
      </c>
      <c r="M95" s="7" t="s">
        <v>83</v>
      </c>
      <c r="N95" s="7" t="s">
        <v>83</v>
      </c>
      <c r="O95" s="7">
        <v>18</v>
      </c>
      <c r="P95" s="7" t="s">
        <v>163</v>
      </c>
      <c r="Q95" s="7" t="s">
        <v>83</v>
      </c>
      <c r="R95" s="7" t="s">
        <v>83</v>
      </c>
    </row>
    <row r="96" spans="1:18" ht="12.75">
      <c r="A96" s="7" t="s">
        <v>83</v>
      </c>
      <c r="B96" s="7" t="s">
        <v>83</v>
      </c>
      <c r="C96" s="7" t="s">
        <v>83</v>
      </c>
      <c r="D96" s="7" t="s">
        <v>83</v>
      </c>
      <c r="E96" s="7">
        <v>18</v>
      </c>
      <c r="F96" s="7" t="s">
        <v>95</v>
      </c>
      <c r="G96" s="7" t="s">
        <v>83</v>
      </c>
      <c r="H96" s="7" t="s">
        <v>83</v>
      </c>
      <c r="I96" s="7" t="s">
        <v>83</v>
      </c>
      <c r="J96" s="7" t="s">
        <v>83</v>
      </c>
      <c r="K96" s="7">
        <v>18</v>
      </c>
      <c r="L96" s="7" t="s">
        <v>92</v>
      </c>
      <c r="M96" s="7" t="s">
        <v>83</v>
      </c>
      <c r="N96" s="7" t="s">
        <v>83</v>
      </c>
      <c r="O96" s="7">
        <v>18</v>
      </c>
      <c r="P96" s="7" t="s">
        <v>163</v>
      </c>
      <c r="Q96" s="7" t="s">
        <v>83</v>
      </c>
      <c r="R96" s="7" t="s">
        <v>83</v>
      </c>
    </row>
    <row r="97" spans="17:18" ht="12.75">
      <c r="Q97" s="18" t="s">
        <v>83</v>
      </c>
      <c r="R97" s="2" t="s">
        <v>83</v>
      </c>
    </row>
    <row r="100" spans="1:16" ht="12.75">
      <c r="A100" s="10" t="str">
        <f>$A$1&amp;"/16"</f>
        <v>2/16</v>
      </c>
      <c r="C100" s="17" t="s">
        <v>0</v>
      </c>
      <c r="G100" s="10" t="str">
        <f>$A$1&amp;"/17"</f>
        <v>2/17</v>
      </c>
      <c r="I100" s="17" t="s">
        <v>0</v>
      </c>
      <c r="J100" s="2" t="s">
        <v>133</v>
      </c>
      <c r="M100" s="10" t="str">
        <f>$A$1&amp;"/18"</f>
        <v>2/18</v>
      </c>
      <c r="O100" s="17" t="s">
        <v>0</v>
      </c>
      <c r="P100" s="2" t="s">
        <v>46</v>
      </c>
    </row>
    <row r="101" spans="3:16" ht="12.75">
      <c r="C101" s="17" t="s">
        <v>1</v>
      </c>
      <c r="D101" s="2" t="s">
        <v>62</v>
      </c>
      <c r="I101" s="17" t="s">
        <v>1</v>
      </c>
      <c r="J101" s="2" t="s">
        <v>31</v>
      </c>
      <c r="O101" s="17" t="s">
        <v>1</v>
      </c>
      <c r="P101" s="2" t="s">
        <v>15</v>
      </c>
    </row>
    <row r="102" spans="3:16" ht="12.75">
      <c r="C102" s="17" t="s">
        <v>2</v>
      </c>
      <c r="D102" s="2" t="s">
        <v>15</v>
      </c>
      <c r="I102" s="17" t="s">
        <v>2</v>
      </c>
      <c r="J102" s="2" t="s">
        <v>48</v>
      </c>
      <c r="O102" s="17" t="s">
        <v>2</v>
      </c>
      <c r="P102" s="2" t="s">
        <v>18</v>
      </c>
    </row>
    <row r="103" spans="3:16" ht="12.75">
      <c r="C103" s="17" t="s">
        <v>3</v>
      </c>
      <c r="D103" s="2" t="s">
        <v>17</v>
      </c>
      <c r="I103" s="17" t="s">
        <v>3</v>
      </c>
      <c r="J103" s="2" t="s">
        <v>42</v>
      </c>
      <c r="O103" s="17" t="s">
        <v>3</v>
      </c>
      <c r="P103" s="2" t="s">
        <v>16</v>
      </c>
    </row>
    <row r="104" spans="3:16" ht="12.75">
      <c r="C104" s="17" t="s">
        <v>4</v>
      </c>
      <c r="D104" s="2" t="s">
        <v>145</v>
      </c>
      <c r="I104" s="17" t="s">
        <v>4</v>
      </c>
      <c r="J104" s="2" t="s">
        <v>27</v>
      </c>
      <c r="O104" s="17" t="s">
        <v>4</v>
      </c>
      <c r="P104" s="2" t="s">
        <v>18</v>
      </c>
    </row>
    <row r="105" spans="1:17" ht="12.75">
      <c r="A105" s="17" t="s">
        <v>0</v>
      </c>
      <c r="B105" s="2" t="s">
        <v>3</v>
      </c>
      <c r="D105" s="4" t="s">
        <v>5</v>
      </c>
      <c r="E105" s="17" t="s">
        <v>0</v>
      </c>
      <c r="F105" s="2" t="s">
        <v>133</v>
      </c>
      <c r="G105" s="17" t="s">
        <v>0</v>
      </c>
      <c r="H105" s="2" t="s">
        <v>3</v>
      </c>
      <c r="J105" s="4" t="s">
        <v>6</v>
      </c>
      <c r="K105" s="17" t="s">
        <v>0</v>
      </c>
      <c r="M105" s="17" t="s">
        <v>0</v>
      </c>
      <c r="N105" s="2" t="s">
        <v>66</v>
      </c>
      <c r="P105" s="4" t="s">
        <v>7</v>
      </c>
      <c r="Q105" s="17" t="s">
        <v>0</v>
      </c>
    </row>
    <row r="106" spans="1:18" ht="12.75">
      <c r="A106" s="17" t="s">
        <v>1</v>
      </c>
      <c r="B106" s="2" t="s">
        <v>124</v>
      </c>
      <c r="E106" s="17" t="s">
        <v>1</v>
      </c>
      <c r="F106" s="2" t="s">
        <v>56</v>
      </c>
      <c r="G106" s="17" t="s">
        <v>1</v>
      </c>
      <c r="H106" s="2" t="s">
        <v>40</v>
      </c>
      <c r="K106" s="17" t="s">
        <v>1</v>
      </c>
      <c r="L106" s="2" t="s">
        <v>74</v>
      </c>
      <c r="M106" s="17" t="s">
        <v>1</v>
      </c>
      <c r="N106" s="2" t="s">
        <v>37</v>
      </c>
      <c r="Q106" s="17" t="s">
        <v>1</v>
      </c>
      <c r="R106" s="2" t="s">
        <v>24</v>
      </c>
    </row>
    <row r="107" spans="1:18" ht="12.75">
      <c r="A107" s="17" t="s">
        <v>2</v>
      </c>
      <c r="B107" s="2" t="s">
        <v>37</v>
      </c>
      <c r="C107" s="17" t="s">
        <v>8</v>
      </c>
      <c r="D107" s="5" t="s">
        <v>9</v>
      </c>
      <c r="E107" s="17" t="s">
        <v>2</v>
      </c>
      <c r="F107" s="3" t="s">
        <v>47</v>
      </c>
      <c r="G107" s="17" t="s">
        <v>2</v>
      </c>
      <c r="H107" s="2" t="s">
        <v>19</v>
      </c>
      <c r="I107" s="17" t="s">
        <v>10</v>
      </c>
      <c r="J107" s="5" t="s">
        <v>11</v>
      </c>
      <c r="K107" s="17" t="s">
        <v>2</v>
      </c>
      <c r="L107" s="3" t="s">
        <v>20</v>
      </c>
      <c r="M107" s="17" t="s">
        <v>2</v>
      </c>
      <c r="N107" s="2" t="s">
        <v>44</v>
      </c>
      <c r="O107" s="17" t="s">
        <v>12</v>
      </c>
      <c r="P107" s="5" t="s">
        <v>13</v>
      </c>
      <c r="Q107" s="17" t="s">
        <v>2</v>
      </c>
      <c r="R107" s="2" t="s">
        <v>129</v>
      </c>
    </row>
    <row r="108" spans="1:18" ht="13.5" thickBot="1">
      <c r="A108" s="17" t="s">
        <v>3</v>
      </c>
      <c r="B108" s="2" t="s">
        <v>43</v>
      </c>
      <c r="D108" s="4" t="s">
        <v>14</v>
      </c>
      <c r="E108" s="17" t="s">
        <v>3</v>
      </c>
      <c r="F108" s="2" t="s">
        <v>24</v>
      </c>
      <c r="G108" s="17" t="s">
        <v>3</v>
      </c>
      <c r="H108" s="2" t="s">
        <v>49</v>
      </c>
      <c r="J108" s="4" t="s">
        <v>14</v>
      </c>
      <c r="K108" s="17" t="s">
        <v>3</v>
      </c>
      <c r="L108" s="2" t="s">
        <v>77</v>
      </c>
      <c r="M108" s="17" t="s">
        <v>3</v>
      </c>
      <c r="N108" s="2" t="s">
        <v>45</v>
      </c>
      <c r="P108" s="4" t="s">
        <v>14</v>
      </c>
      <c r="Q108" s="17" t="s">
        <v>3</v>
      </c>
      <c r="R108" s="2" t="s">
        <v>31</v>
      </c>
    </row>
    <row r="109" spans="1:18" ht="13.5" thickBot="1">
      <c r="A109" s="17" t="s">
        <v>4</v>
      </c>
      <c r="B109" s="2" t="s">
        <v>56</v>
      </c>
      <c r="D109" s="6" t="s">
        <v>232</v>
      </c>
      <c r="E109" s="17" t="s">
        <v>4</v>
      </c>
      <c r="F109" s="2" t="s">
        <v>18</v>
      </c>
      <c r="G109" s="17" t="s">
        <v>4</v>
      </c>
      <c r="H109" s="2" t="s">
        <v>64</v>
      </c>
      <c r="J109" s="6" t="s">
        <v>233</v>
      </c>
      <c r="K109" s="17" t="s">
        <v>4</v>
      </c>
      <c r="L109" s="2" t="s">
        <v>51</v>
      </c>
      <c r="M109" s="17" t="s">
        <v>4</v>
      </c>
      <c r="N109" s="2" t="s">
        <v>22</v>
      </c>
      <c r="P109" s="6" t="s">
        <v>234</v>
      </c>
      <c r="Q109" s="17" t="s">
        <v>4</v>
      </c>
      <c r="R109" s="2" t="s">
        <v>135</v>
      </c>
    </row>
    <row r="111" spans="1:18" ht="12.75">
      <c r="A111" s="7" t="s">
        <v>83</v>
      </c>
      <c r="B111" s="7" t="s">
        <v>83</v>
      </c>
      <c r="C111" s="7" t="s">
        <v>83</v>
      </c>
      <c r="D111" s="7" t="s">
        <v>83</v>
      </c>
      <c r="E111" s="7">
        <v>24</v>
      </c>
      <c r="F111" s="7" t="s">
        <v>82</v>
      </c>
      <c r="G111" s="7" t="s">
        <v>83</v>
      </c>
      <c r="H111" s="7" t="s">
        <v>83</v>
      </c>
      <c r="I111" s="7">
        <v>18</v>
      </c>
      <c r="J111" s="7" t="s">
        <v>82</v>
      </c>
      <c r="K111" s="7" t="s">
        <v>83</v>
      </c>
      <c r="L111" s="7" t="s">
        <v>83</v>
      </c>
      <c r="M111" s="7">
        <v>18</v>
      </c>
      <c r="N111" s="7" t="s">
        <v>98</v>
      </c>
      <c r="O111" s="7" t="s">
        <v>83</v>
      </c>
      <c r="P111" s="7" t="s">
        <v>83</v>
      </c>
      <c r="Q111" s="7" t="s">
        <v>83</v>
      </c>
      <c r="R111" s="7" t="s">
        <v>83</v>
      </c>
    </row>
    <row r="112" spans="1:18" ht="12.75">
      <c r="A112" s="7" t="s">
        <v>83</v>
      </c>
      <c r="B112" s="7" t="s">
        <v>83</v>
      </c>
      <c r="C112" s="7" t="s">
        <v>83</v>
      </c>
      <c r="D112" s="7" t="s">
        <v>83</v>
      </c>
      <c r="E112" s="7">
        <v>18</v>
      </c>
      <c r="F112" s="7" t="s">
        <v>82</v>
      </c>
      <c r="G112" s="7" t="s">
        <v>83</v>
      </c>
      <c r="H112" s="7" t="s">
        <v>83</v>
      </c>
      <c r="I112" s="7">
        <v>18</v>
      </c>
      <c r="J112" s="7" t="s">
        <v>101</v>
      </c>
      <c r="K112" s="7" t="s">
        <v>83</v>
      </c>
      <c r="L112" s="7" t="s">
        <v>83</v>
      </c>
      <c r="M112" s="7">
        <v>18</v>
      </c>
      <c r="N112" s="7" t="s">
        <v>90</v>
      </c>
      <c r="O112" s="7" t="s">
        <v>83</v>
      </c>
      <c r="P112" s="7" t="s">
        <v>83</v>
      </c>
      <c r="Q112" s="7" t="s">
        <v>83</v>
      </c>
      <c r="R112" s="7" t="s">
        <v>83</v>
      </c>
    </row>
    <row r="113" spans="1:18" ht="12.75">
      <c r="A113" s="7" t="s">
        <v>83</v>
      </c>
      <c r="B113" s="7" t="s">
        <v>83</v>
      </c>
      <c r="C113" s="7" t="s">
        <v>83</v>
      </c>
      <c r="D113" s="7" t="s">
        <v>83</v>
      </c>
      <c r="E113" s="7">
        <v>18</v>
      </c>
      <c r="F113" s="7" t="s">
        <v>82</v>
      </c>
      <c r="G113" s="7" t="s">
        <v>83</v>
      </c>
      <c r="H113" s="7" t="s">
        <v>83</v>
      </c>
      <c r="I113" s="7">
        <v>18</v>
      </c>
      <c r="J113" s="7" t="s">
        <v>82</v>
      </c>
      <c r="K113" s="7" t="s">
        <v>83</v>
      </c>
      <c r="L113" s="7" t="s">
        <v>83</v>
      </c>
      <c r="M113" s="7">
        <v>18</v>
      </c>
      <c r="N113" s="7" t="s">
        <v>98</v>
      </c>
      <c r="O113" s="7" t="s">
        <v>83</v>
      </c>
      <c r="P113" s="7" t="s">
        <v>83</v>
      </c>
      <c r="Q113" s="7" t="s">
        <v>83</v>
      </c>
      <c r="R113" s="7" t="s">
        <v>83</v>
      </c>
    </row>
    <row r="114" spans="1:18" ht="12.75">
      <c r="A114" s="7" t="s">
        <v>83</v>
      </c>
      <c r="B114" s="7" t="s">
        <v>83</v>
      </c>
      <c r="C114" s="7" t="s">
        <v>83</v>
      </c>
      <c r="D114" s="7" t="s">
        <v>83</v>
      </c>
      <c r="E114" s="7">
        <v>18</v>
      </c>
      <c r="F114" s="7" t="s">
        <v>82</v>
      </c>
      <c r="G114" s="7" t="s">
        <v>83</v>
      </c>
      <c r="H114" s="7" t="s">
        <v>83</v>
      </c>
      <c r="I114" s="7">
        <v>18</v>
      </c>
      <c r="J114" s="7" t="s">
        <v>82</v>
      </c>
      <c r="K114" s="7" t="s">
        <v>83</v>
      </c>
      <c r="L114" s="7" t="s">
        <v>83</v>
      </c>
      <c r="M114" s="7">
        <v>18</v>
      </c>
      <c r="N114" s="7" t="s">
        <v>98</v>
      </c>
      <c r="O114" s="7" t="s">
        <v>83</v>
      </c>
      <c r="P114" s="7" t="s">
        <v>83</v>
      </c>
      <c r="Q114" s="7" t="s">
        <v>83</v>
      </c>
      <c r="R114" s="7" t="s">
        <v>83</v>
      </c>
    </row>
    <row r="118" spans="1:16" ht="12.75">
      <c r="A118" s="10" t="str">
        <f>$A$1&amp;"/19"</f>
        <v>2/19</v>
      </c>
      <c r="B118" s="3"/>
      <c r="C118" s="17" t="s">
        <v>0</v>
      </c>
      <c r="D118" s="2" t="s">
        <v>46</v>
      </c>
      <c r="G118" s="10" t="str">
        <f>$A$1&amp;"/20"</f>
        <v>2/20</v>
      </c>
      <c r="I118" s="17" t="s">
        <v>0</v>
      </c>
      <c r="M118" s="10" t="str">
        <f>$A$1&amp;"/21"</f>
        <v>2/21</v>
      </c>
      <c r="O118" s="17" t="s">
        <v>0</v>
      </c>
      <c r="P118" s="2" t="s">
        <v>41</v>
      </c>
    </row>
    <row r="119" spans="3:16" ht="12.75">
      <c r="C119" s="17" t="s">
        <v>1</v>
      </c>
      <c r="D119" s="2" t="s">
        <v>20</v>
      </c>
      <c r="I119" s="17" t="s">
        <v>1</v>
      </c>
      <c r="J119" s="2" t="s">
        <v>24</v>
      </c>
      <c r="O119" s="17" t="s">
        <v>1</v>
      </c>
      <c r="P119" s="2" t="s">
        <v>64</v>
      </c>
    </row>
    <row r="120" spans="3:16" ht="12.75">
      <c r="C120" s="17" t="s">
        <v>2</v>
      </c>
      <c r="D120" s="2" t="s">
        <v>57</v>
      </c>
      <c r="I120" s="17" t="s">
        <v>2</v>
      </c>
      <c r="J120" s="2" t="s">
        <v>51</v>
      </c>
      <c r="O120" s="17" t="s">
        <v>2</v>
      </c>
      <c r="P120" s="2" t="s">
        <v>19</v>
      </c>
    </row>
    <row r="121" spans="3:16" ht="12.75">
      <c r="C121" s="17" t="s">
        <v>3</v>
      </c>
      <c r="D121" s="2" t="s">
        <v>40</v>
      </c>
      <c r="I121" s="17" t="s">
        <v>3</v>
      </c>
      <c r="J121" s="2" t="s">
        <v>47</v>
      </c>
      <c r="O121" s="17" t="s">
        <v>3</v>
      </c>
      <c r="P121" s="2" t="s">
        <v>69</v>
      </c>
    </row>
    <row r="122" spans="3:15" ht="12.75">
      <c r="C122" s="17" t="s">
        <v>4</v>
      </c>
      <c r="D122" s="2" t="s">
        <v>77</v>
      </c>
      <c r="I122" s="17" t="s">
        <v>4</v>
      </c>
      <c r="J122" s="2" t="s">
        <v>59</v>
      </c>
      <c r="O122" s="17" t="s">
        <v>4</v>
      </c>
    </row>
    <row r="123" spans="1:18" ht="12.75">
      <c r="A123" s="17" t="s">
        <v>0</v>
      </c>
      <c r="B123" s="2" t="s">
        <v>1</v>
      </c>
      <c r="D123" s="4" t="s">
        <v>5</v>
      </c>
      <c r="E123" s="17" t="s">
        <v>0</v>
      </c>
      <c r="G123" s="17" t="s">
        <v>0</v>
      </c>
      <c r="H123" s="2" t="s">
        <v>1</v>
      </c>
      <c r="J123" s="4" t="s">
        <v>6</v>
      </c>
      <c r="K123" s="17" t="s">
        <v>0</v>
      </c>
      <c r="L123" s="2" t="s">
        <v>143</v>
      </c>
      <c r="M123" s="17" t="s">
        <v>0</v>
      </c>
      <c r="N123" s="2" t="s">
        <v>4</v>
      </c>
      <c r="P123" s="4" t="s">
        <v>7</v>
      </c>
      <c r="Q123" s="17" t="s">
        <v>0</v>
      </c>
      <c r="R123" s="2" t="s">
        <v>2</v>
      </c>
    </row>
    <row r="124" spans="1:18" ht="12.75">
      <c r="A124" s="17" t="s">
        <v>1</v>
      </c>
      <c r="B124" s="2" t="s">
        <v>47</v>
      </c>
      <c r="E124" s="17" t="s">
        <v>1</v>
      </c>
      <c r="F124" s="2" t="s">
        <v>208</v>
      </c>
      <c r="G124" s="17" t="s">
        <v>1</v>
      </c>
      <c r="H124" s="2" t="s">
        <v>132</v>
      </c>
      <c r="K124" s="17" t="s">
        <v>1</v>
      </c>
      <c r="L124" s="2" t="s">
        <v>37</v>
      </c>
      <c r="M124" s="17" t="s">
        <v>1</v>
      </c>
      <c r="N124" s="2" t="s">
        <v>20</v>
      </c>
      <c r="Q124" s="17" t="s">
        <v>1</v>
      </c>
      <c r="R124" s="2" t="s">
        <v>159</v>
      </c>
    </row>
    <row r="125" spans="1:18" ht="12.75">
      <c r="A125" s="17" t="s">
        <v>2</v>
      </c>
      <c r="B125" s="2" t="s">
        <v>76</v>
      </c>
      <c r="C125" s="17" t="s">
        <v>8</v>
      </c>
      <c r="D125" s="5" t="s">
        <v>9</v>
      </c>
      <c r="E125" s="17" t="s">
        <v>2</v>
      </c>
      <c r="F125" s="3" t="s">
        <v>23</v>
      </c>
      <c r="G125" s="17" t="s">
        <v>2</v>
      </c>
      <c r="H125" s="2" t="s">
        <v>31</v>
      </c>
      <c r="I125" s="17" t="s">
        <v>10</v>
      </c>
      <c r="J125" s="5" t="s">
        <v>11</v>
      </c>
      <c r="K125" s="17" t="s">
        <v>2</v>
      </c>
      <c r="L125" s="3" t="s">
        <v>77</v>
      </c>
      <c r="M125" s="17" t="s">
        <v>2</v>
      </c>
      <c r="N125" s="2" t="s">
        <v>22</v>
      </c>
      <c r="O125" s="17" t="s">
        <v>12</v>
      </c>
      <c r="P125" s="5" t="s">
        <v>13</v>
      </c>
      <c r="Q125" s="17" t="s">
        <v>2</v>
      </c>
      <c r="R125" s="3" t="s">
        <v>51</v>
      </c>
    </row>
    <row r="126" spans="1:18" ht="13.5" thickBot="1">
      <c r="A126" s="17" t="s">
        <v>3</v>
      </c>
      <c r="B126" s="2" t="s">
        <v>80</v>
      </c>
      <c r="D126" s="4" t="s">
        <v>14</v>
      </c>
      <c r="E126" s="17" t="s">
        <v>3</v>
      </c>
      <c r="F126" s="2" t="s">
        <v>17</v>
      </c>
      <c r="G126" s="17" t="s">
        <v>3</v>
      </c>
      <c r="H126" s="2" t="s">
        <v>158</v>
      </c>
      <c r="J126" s="4" t="s">
        <v>14</v>
      </c>
      <c r="K126" s="17" t="s">
        <v>3</v>
      </c>
      <c r="M126" s="17" t="s">
        <v>3</v>
      </c>
      <c r="N126" s="2" t="s">
        <v>70</v>
      </c>
      <c r="P126" s="4" t="s">
        <v>14</v>
      </c>
      <c r="Q126" s="17" t="s">
        <v>3</v>
      </c>
      <c r="R126" s="2" t="s">
        <v>20</v>
      </c>
    </row>
    <row r="127" spans="1:18" ht="13.5" thickBot="1">
      <c r="A127" s="17" t="s">
        <v>4</v>
      </c>
      <c r="B127" s="2" t="s">
        <v>20</v>
      </c>
      <c r="D127" s="6" t="s">
        <v>196</v>
      </c>
      <c r="E127" s="17" t="s">
        <v>4</v>
      </c>
      <c r="F127" s="2" t="s">
        <v>60</v>
      </c>
      <c r="G127" s="17" t="s">
        <v>4</v>
      </c>
      <c r="J127" s="6" t="s">
        <v>186</v>
      </c>
      <c r="K127" s="17" t="s">
        <v>4</v>
      </c>
      <c r="L127" s="2" t="s">
        <v>47</v>
      </c>
      <c r="M127" s="17" t="s">
        <v>4</v>
      </c>
      <c r="N127" s="2" t="s">
        <v>210</v>
      </c>
      <c r="P127" s="6" t="s">
        <v>169</v>
      </c>
      <c r="Q127" s="17" t="s">
        <v>4</v>
      </c>
      <c r="R127" s="2" t="s">
        <v>20</v>
      </c>
    </row>
    <row r="129" spans="1:18" ht="12.75">
      <c r="A129" s="7" t="s">
        <v>83</v>
      </c>
      <c r="B129" s="7" t="s">
        <v>83</v>
      </c>
      <c r="C129" s="7">
        <v>18</v>
      </c>
      <c r="D129" s="7" t="s">
        <v>98</v>
      </c>
      <c r="E129" s="7" t="s">
        <v>83</v>
      </c>
      <c r="F129" s="7" t="s">
        <v>83</v>
      </c>
      <c r="G129" s="7" t="s">
        <v>83</v>
      </c>
      <c r="H129" s="7" t="s">
        <v>83</v>
      </c>
      <c r="I129" s="7" t="s">
        <v>83</v>
      </c>
      <c r="J129" s="7" t="s">
        <v>83</v>
      </c>
      <c r="K129" s="7">
        <v>18</v>
      </c>
      <c r="L129" s="7" t="s">
        <v>85</v>
      </c>
      <c r="M129" s="7" t="s">
        <v>83</v>
      </c>
      <c r="N129" s="7" t="s">
        <v>83</v>
      </c>
      <c r="O129" s="7">
        <v>18</v>
      </c>
      <c r="P129" s="7" t="s">
        <v>174</v>
      </c>
      <c r="Q129" s="7" t="s">
        <v>83</v>
      </c>
      <c r="R129" s="7" t="s">
        <v>83</v>
      </c>
    </row>
    <row r="130" spans="1:18" ht="12.75">
      <c r="A130" s="7" t="s">
        <v>83</v>
      </c>
      <c r="B130" s="7" t="s">
        <v>83</v>
      </c>
      <c r="C130" s="7">
        <v>18</v>
      </c>
      <c r="D130" s="7" t="s">
        <v>86</v>
      </c>
      <c r="E130" s="7" t="s">
        <v>83</v>
      </c>
      <c r="F130" s="7" t="s">
        <v>83</v>
      </c>
      <c r="G130" s="7">
        <v>22</v>
      </c>
      <c r="H130" s="7" t="s">
        <v>171</v>
      </c>
      <c r="I130" s="7" t="s">
        <v>83</v>
      </c>
      <c r="J130" s="7" t="s">
        <v>83</v>
      </c>
      <c r="K130" s="7" t="s">
        <v>83</v>
      </c>
      <c r="L130" s="7" t="s">
        <v>83</v>
      </c>
      <c r="M130" s="7">
        <v>22</v>
      </c>
      <c r="N130" s="7" t="s">
        <v>125</v>
      </c>
      <c r="O130" s="7" t="s">
        <v>83</v>
      </c>
      <c r="P130" s="7" t="s">
        <v>83</v>
      </c>
      <c r="Q130" s="7" t="s">
        <v>83</v>
      </c>
      <c r="R130" s="7" t="s">
        <v>83</v>
      </c>
    </row>
    <row r="131" spans="1:18" ht="12.75">
      <c r="A131" s="7" t="s">
        <v>83</v>
      </c>
      <c r="B131" s="7" t="s">
        <v>83</v>
      </c>
      <c r="C131" s="7">
        <v>18</v>
      </c>
      <c r="D131" s="7" t="s">
        <v>85</v>
      </c>
      <c r="E131" s="7" t="s">
        <v>83</v>
      </c>
      <c r="F131" s="7" t="s">
        <v>83</v>
      </c>
      <c r="G131" s="7" t="s">
        <v>83</v>
      </c>
      <c r="H131" s="7" t="s">
        <v>83</v>
      </c>
      <c r="I131" s="7" t="s">
        <v>83</v>
      </c>
      <c r="J131" s="7" t="s">
        <v>83</v>
      </c>
      <c r="K131" s="7">
        <v>22</v>
      </c>
      <c r="L131" s="7" t="s">
        <v>86</v>
      </c>
      <c r="M131" s="7" t="s">
        <v>83</v>
      </c>
      <c r="N131" s="7" t="s">
        <v>83</v>
      </c>
      <c r="O131" s="7">
        <v>18</v>
      </c>
      <c r="P131" s="7" t="s">
        <v>85</v>
      </c>
      <c r="Q131" s="7" t="s">
        <v>83</v>
      </c>
      <c r="R131" s="7" t="s">
        <v>83</v>
      </c>
    </row>
    <row r="132" spans="1:18" ht="12.75">
      <c r="A132" s="7" t="s">
        <v>83</v>
      </c>
      <c r="B132" s="7" t="s">
        <v>83</v>
      </c>
      <c r="C132" s="7" t="s">
        <v>83</v>
      </c>
      <c r="D132" s="7" t="s">
        <v>83</v>
      </c>
      <c r="E132" s="7">
        <v>20</v>
      </c>
      <c r="F132" s="7" t="s">
        <v>84</v>
      </c>
      <c r="G132" s="7" t="s">
        <v>83</v>
      </c>
      <c r="H132" s="7" t="s">
        <v>83</v>
      </c>
      <c r="I132" s="7" t="s">
        <v>83</v>
      </c>
      <c r="J132" s="7" t="s">
        <v>83</v>
      </c>
      <c r="K132" s="7">
        <v>33</v>
      </c>
      <c r="L132" s="7" t="s">
        <v>85</v>
      </c>
      <c r="M132" s="7" t="s">
        <v>83</v>
      </c>
      <c r="N132" s="7" t="s">
        <v>83</v>
      </c>
      <c r="O132" s="7">
        <v>18</v>
      </c>
      <c r="P132" s="7" t="s">
        <v>174</v>
      </c>
      <c r="Q132" s="7" t="s">
        <v>83</v>
      </c>
      <c r="R132" s="7" t="s">
        <v>83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.421875" style="18" customWidth="1"/>
    <col min="2" max="2" width="8.28125" style="2" customWidth="1"/>
    <col min="3" max="3" width="2.421875" style="17" customWidth="1"/>
    <col min="4" max="4" width="9.28125" style="2" customWidth="1"/>
    <col min="5" max="5" width="2.421875" style="18" customWidth="1"/>
    <col min="6" max="6" width="8.421875" style="2" customWidth="1"/>
    <col min="7" max="7" width="2.421875" style="18" customWidth="1"/>
    <col min="8" max="8" width="8.28125" style="2" customWidth="1"/>
    <col min="9" max="9" width="2.421875" style="17" customWidth="1"/>
    <col min="10" max="10" width="9.28125" style="2" customWidth="1"/>
    <col min="11" max="11" width="2.421875" style="18" customWidth="1"/>
    <col min="12" max="12" width="8.57421875" style="2" customWidth="1"/>
    <col min="13" max="13" width="2.421875" style="18" customWidth="1"/>
    <col min="14" max="14" width="9.28125" style="2" customWidth="1"/>
    <col min="15" max="15" width="2.421875" style="17" customWidth="1"/>
    <col min="16" max="16" width="9.28125" style="2" customWidth="1"/>
    <col min="17" max="17" width="2.421875" style="18" customWidth="1"/>
    <col min="18" max="18" width="9.421875" style="2" customWidth="1"/>
    <col min="19" max="16384" width="9.140625" style="18" customWidth="1"/>
  </cols>
  <sheetData>
    <row r="1" spans="1:18" ht="18.75" customHeight="1">
      <c r="A1" s="17">
        <v>3</v>
      </c>
      <c r="B1" s="25" t="s">
        <v>184</v>
      </c>
      <c r="C1" s="26"/>
      <c r="D1" s="26"/>
      <c r="E1" s="26"/>
      <c r="F1" s="26"/>
      <c r="G1" s="26"/>
      <c r="H1" s="26"/>
      <c r="I1" s="19"/>
      <c r="K1" s="27" t="s">
        <v>309</v>
      </c>
      <c r="L1" s="27"/>
      <c r="M1" s="27"/>
      <c r="N1" s="27"/>
      <c r="O1" s="27"/>
      <c r="P1" s="27"/>
      <c r="Q1" s="27"/>
      <c r="R1" s="27"/>
    </row>
    <row r="3" spans="2:18" ht="12.75">
      <c r="B3" s="2" t="s">
        <v>216</v>
      </c>
      <c r="D3" s="2" t="s">
        <v>149</v>
      </c>
      <c r="F3" s="2" t="s">
        <v>215</v>
      </c>
      <c r="H3" s="2" t="s">
        <v>149</v>
      </c>
      <c r="I3" s="18"/>
      <c r="J3" s="2" t="s">
        <v>215</v>
      </c>
      <c r="L3" s="2" t="s">
        <v>216</v>
      </c>
      <c r="N3" s="2" t="s">
        <v>215</v>
      </c>
      <c r="O3" s="18"/>
      <c r="P3" s="2" t="s">
        <v>216</v>
      </c>
      <c r="R3" s="2" t="s">
        <v>149</v>
      </c>
    </row>
    <row r="4" spans="2:18" ht="12.75">
      <c r="B4" s="2" t="s">
        <v>173</v>
      </c>
      <c r="D4" s="2" t="s">
        <v>127</v>
      </c>
      <c r="E4" s="17"/>
      <c r="F4" s="2" t="s">
        <v>180</v>
      </c>
      <c r="H4" s="2" t="s">
        <v>127</v>
      </c>
      <c r="J4" s="2" t="s">
        <v>180</v>
      </c>
      <c r="K4" s="17"/>
      <c r="L4" s="2" t="s">
        <v>173</v>
      </c>
      <c r="N4" s="2" t="s">
        <v>180</v>
      </c>
      <c r="P4" s="2" t="s">
        <v>173</v>
      </c>
      <c r="R4" s="2" t="s">
        <v>127</v>
      </c>
    </row>
    <row r="5" spans="2:18" ht="12.75">
      <c r="B5" s="2" t="s">
        <v>150</v>
      </c>
      <c r="D5" s="2" t="s">
        <v>213</v>
      </c>
      <c r="E5" s="17"/>
      <c r="F5" s="2" t="s">
        <v>172</v>
      </c>
      <c r="H5" s="2" t="s">
        <v>213</v>
      </c>
      <c r="J5" s="2" t="s">
        <v>172</v>
      </c>
      <c r="K5" s="17"/>
      <c r="L5" s="2" t="s">
        <v>150</v>
      </c>
      <c r="N5" s="2" t="s">
        <v>172</v>
      </c>
      <c r="P5" s="2" t="s">
        <v>150</v>
      </c>
      <c r="R5" s="2" t="s">
        <v>213</v>
      </c>
    </row>
    <row r="6" spans="2:18" ht="12.75">
      <c r="B6" s="2" t="s">
        <v>148</v>
      </c>
      <c r="D6" s="2" t="s">
        <v>214</v>
      </c>
      <c r="E6" s="17"/>
      <c r="F6" s="2" t="s">
        <v>123</v>
      </c>
      <c r="H6" s="2" t="s">
        <v>214</v>
      </c>
      <c r="J6" s="2" t="s">
        <v>123</v>
      </c>
      <c r="K6" s="17"/>
      <c r="L6" s="2" t="s">
        <v>148</v>
      </c>
      <c r="N6" s="2" t="s">
        <v>123</v>
      </c>
      <c r="P6" s="2" t="s">
        <v>148</v>
      </c>
      <c r="R6" s="2" t="s">
        <v>214</v>
      </c>
    </row>
    <row r="7" spans="5:11" ht="12.75">
      <c r="E7" s="17"/>
      <c r="K7" s="17"/>
    </row>
    <row r="8" spans="5:11" ht="12.75">
      <c r="E8" s="17"/>
      <c r="K8" s="17"/>
    </row>
    <row r="10" spans="1:16" ht="12.75">
      <c r="A10" s="10" t="str">
        <f>$A$1&amp;"/1"</f>
        <v>3/1</v>
      </c>
      <c r="B10" s="3"/>
      <c r="C10" s="17" t="s">
        <v>0</v>
      </c>
      <c r="D10" s="2" t="s">
        <v>3</v>
      </c>
      <c r="G10" s="10" t="str">
        <f>$A$1&amp;"/2"</f>
        <v>3/2</v>
      </c>
      <c r="I10" s="17" t="s">
        <v>0</v>
      </c>
      <c r="J10" s="2" t="s">
        <v>41</v>
      </c>
      <c r="M10" s="10" t="str">
        <f>$A$1&amp;"/3"</f>
        <v>3/3</v>
      </c>
      <c r="O10" s="17" t="s">
        <v>0</v>
      </c>
      <c r="P10" s="2" t="s">
        <v>2</v>
      </c>
    </row>
    <row r="11" spans="3:16" ht="12.75">
      <c r="C11" s="17" t="s">
        <v>1</v>
      </c>
      <c r="D11" s="2" t="s">
        <v>75</v>
      </c>
      <c r="I11" s="17" t="s">
        <v>1</v>
      </c>
      <c r="J11" s="2" t="s">
        <v>34</v>
      </c>
      <c r="O11" s="17" t="s">
        <v>1</v>
      </c>
      <c r="P11" s="2" t="s">
        <v>49</v>
      </c>
    </row>
    <row r="12" spans="3:16" ht="12.75">
      <c r="C12" s="17" t="s">
        <v>2</v>
      </c>
      <c r="D12" s="2" t="s">
        <v>22</v>
      </c>
      <c r="I12" s="17" t="s">
        <v>2</v>
      </c>
      <c r="J12" s="2" t="s">
        <v>64</v>
      </c>
      <c r="O12" s="17" t="s">
        <v>2</v>
      </c>
      <c r="P12" s="2" t="s">
        <v>27</v>
      </c>
    </row>
    <row r="13" spans="3:16" ht="12.75">
      <c r="C13" s="17" t="s">
        <v>3</v>
      </c>
      <c r="D13" s="2" t="s">
        <v>161</v>
      </c>
      <c r="I13" s="17" t="s">
        <v>3</v>
      </c>
      <c r="J13" s="2" t="s">
        <v>164</v>
      </c>
      <c r="O13" s="17" t="s">
        <v>3</v>
      </c>
      <c r="P13" s="2" t="s">
        <v>37</v>
      </c>
    </row>
    <row r="14" spans="3:16" ht="12.75">
      <c r="C14" s="17" t="s">
        <v>4</v>
      </c>
      <c r="D14" s="2" t="s">
        <v>17</v>
      </c>
      <c r="I14" s="17" t="s">
        <v>4</v>
      </c>
      <c r="O14" s="17" t="s">
        <v>4</v>
      </c>
      <c r="P14" s="2" t="s">
        <v>74</v>
      </c>
    </row>
    <row r="15" spans="1:18" ht="12.75">
      <c r="A15" s="17" t="s">
        <v>0</v>
      </c>
      <c r="B15" s="2" t="s">
        <v>133</v>
      </c>
      <c r="D15" s="4" t="s">
        <v>5</v>
      </c>
      <c r="E15" s="17" t="s">
        <v>0</v>
      </c>
      <c r="G15" s="17" t="s">
        <v>0</v>
      </c>
      <c r="H15" s="2" t="s">
        <v>39</v>
      </c>
      <c r="J15" s="4" t="s">
        <v>6</v>
      </c>
      <c r="K15" s="17" t="s">
        <v>0</v>
      </c>
      <c r="M15" s="17" t="s">
        <v>0</v>
      </c>
      <c r="P15" s="4" t="s">
        <v>7</v>
      </c>
      <c r="Q15" s="17" t="s">
        <v>0</v>
      </c>
      <c r="R15" s="2" t="s">
        <v>41</v>
      </c>
    </row>
    <row r="16" spans="1:18" ht="12.75">
      <c r="A16" s="17" t="s">
        <v>1</v>
      </c>
      <c r="B16" s="2" t="s">
        <v>27</v>
      </c>
      <c r="E16" s="17" t="s">
        <v>1</v>
      </c>
      <c r="F16" s="2" t="s">
        <v>21</v>
      </c>
      <c r="G16" s="17" t="s">
        <v>1</v>
      </c>
      <c r="H16" s="2" t="s">
        <v>21</v>
      </c>
      <c r="K16" s="17" t="s">
        <v>1</v>
      </c>
      <c r="L16" s="2" t="s">
        <v>26</v>
      </c>
      <c r="M16" s="17" t="s">
        <v>1</v>
      </c>
      <c r="N16" s="2" t="s">
        <v>238</v>
      </c>
      <c r="Q16" s="17" t="s">
        <v>1</v>
      </c>
      <c r="R16" s="2" t="s">
        <v>56</v>
      </c>
    </row>
    <row r="17" spans="1:18" ht="12.75">
      <c r="A17" s="17" t="s">
        <v>2</v>
      </c>
      <c r="B17" s="2" t="s">
        <v>25</v>
      </c>
      <c r="C17" s="17" t="s">
        <v>8</v>
      </c>
      <c r="D17" s="5" t="s">
        <v>9</v>
      </c>
      <c r="E17" s="17" t="s">
        <v>2</v>
      </c>
      <c r="F17" s="3" t="s">
        <v>135</v>
      </c>
      <c r="G17" s="17" t="s">
        <v>2</v>
      </c>
      <c r="H17" s="2" t="s">
        <v>27</v>
      </c>
      <c r="I17" s="17" t="s">
        <v>10</v>
      </c>
      <c r="J17" s="5" t="s">
        <v>11</v>
      </c>
      <c r="K17" s="17" t="s">
        <v>2</v>
      </c>
      <c r="L17" s="3" t="s">
        <v>48</v>
      </c>
      <c r="M17" s="17" t="s">
        <v>2</v>
      </c>
      <c r="N17" s="2" t="s">
        <v>37</v>
      </c>
      <c r="O17" s="17" t="s">
        <v>12</v>
      </c>
      <c r="P17" s="5" t="s">
        <v>13</v>
      </c>
      <c r="Q17" s="17" t="s">
        <v>2</v>
      </c>
      <c r="R17" s="3" t="s">
        <v>53</v>
      </c>
    </row>
    <row r="18" spans="1:18" ht="13.5" thickBot="1">
      <c r="A18" s="17" t="s">
        <v>3</v>
      </c>
      <c r="D18" s="4" t="s">
        <v>14</v>
      </c>
      <c r="E18" s="17" t="s">
        <v>3</v>
      </c>
      <c r="F18" s="2" t="s">
        <v>55</v>
      </c>
      <c r="G18" s="17" t="s">
        <v>3</v>
      </c>
      <c r="H18" s="2" t="s">
        <v>29</v>
      </c>
      <c r="J18" s="4" t="s">
        <v>14</v>
      </c>
      <c r="K18" s="17" t="s">
        <v>3</v>
      </c>
      <c r="L18" s="2" t="s">
        <v>16</v>
      </c>
      <c r="M18" s="17" t="s">
        <v>3</v>
      </c>
      <c r="N18" s="2" t="s">
        <v>17</v>
      </c>
      <c r="P18" s="4" t="s">
        <v>14</v>
      </c>
      <c r="Q18" s="17" t="s">
        <v>3</v>
      </c>
      <c r="R18" s="2" t="s">
        <v>168</v>
      </c>
    </row>
    <row r="19" spans="1:18" ht="13.5" thickBot="1">
      <c r="A19" s="17" t="s">
        <v>4</v>
      </c>
      <c r="B19" s="2" t="s">
        <v>235</v>
      </c>
      <c r="D19" s="6" t="s">
        <v>236</v>
      </c>
      <c r="E19" s="17" t="s">
        <v>4</v>
      </c>
      <c r="F19" s="2" t="s">
        <v>56</v>
      </c>
      <c r="G19" s="17" t="s">
        <v>4</v>
      </c>
      <c r="H19" s="2" t="s">
        <v>52</v>
      </c>
      <c r="J19" s="6" t="s">
        <v>237</v>
      </c>
      <c r="K19" s="17" t="s">
        <v>4</v>
      </c>
      <c r="L19" s="2" t="s">
        <v>238</v>
      </c>
      <c r="M19" s="17" t="s">
        <v>4</v>
      </c>
      <c r="N19" s="2" t="s">
        <v>128</v>
      </c>
      <c r="P19" s="6" t="s">
        <v>239</v>
      </c>
      <c r="Q19" s="17" t="s">
        <v>4</v>
      </c>
      <c r="R19" s="2" t="s">
        <v>31</v>
      </c>
    </row>
    <row r="21" spans="1:18" ht="12.75">
      <c r="A21" s="7">
        <v>18</v>
      </c>
      <c r="B21" s="7" t="s">
        <v>262</v>
      </c>
      <c r="C21" s="7" t="s">
        <v>83</v>
      </c>
      <c r="D21" s="7" t="s">
        <v>83</v>
      </c>
      <c r="E21" s="7" t="s">
        <v>83</v>
      </c>
      <c r="F21" s="7" t="s">
        <v>83</v>
      </c>
      <c r="G21" s="7" t="s">
        <v>83</v>
      </c>
      <c r="H21" s="7" t="s">
        <v>83</v>
      </c>
      <c r="I21" s="7">
        <v>18</v>
      </c>
      <c r="J21" s="7" t="s">
        <v>98</v>
      </c>
      <c r="K21" s="7" t="s">
        <v>83</v>
      </c>
      <c r="L21" s="7" t="s">
        <v>83</v>
      </c>
      <c r="M21" s="7" t="s">
        <v>83</v>
      </c>
      <c r="N21" s="7" t="s">
        <v>83</v>
      </c>
      <c r="O21" s="7" t="s">
        <v>83</v>
      </c>
      <c r="P21" s="7" t="s">
        <v>83</v>
      </c>
      <c r="Q21" s="7">
        <v>18</v>
      </c>
      <c r="R21" s="7" t="s">
        <v>98</v>
      </c>
    </row>
    <row r="22" spans="1:18" ht="12.75">
      <c r="A22" s="7">
        <v>18</v>
      </c>
      <c r="B22" s="7" t="s">
        <v>95</v>
      </c>
      <c r="C22" s="7" t="s">
        <v>83</v>
      </c>
      <c r="D22" s="7" t="s">
        <v>83</v>
      </c>
      <c r="E22" s="7" t="s">
        <v>83</v>
      </c>
      <c r="F22" s="7" t="s">
        <v>83</v>
      </c>
      <c r="G22" s="7" t="s">
        <v>83</v>
      </c>
      <c r="H22" s="7" t="s">
        <v>83</v>
      </c>
      <c r="I22" s="7">
        <v>18</v>
      </c>
      <c r="J22" s="7" t="s">
        <v>98</v>
      </c>
      <c r="K22" s="7" t="s">
        <v>83</v>
      </c>
      <c r="L22" s="7" t="s">
        <v>83</v>
      </c>
      <c r="M22" s="7" t="s">
        <v>83</v>
      </c>
      <c r="N22" s="7" t="s">
        <v>83</v>
      </c>
      <c r="O22" s="7" t="s">
        <v>83</v>
      </c>
      <c r="P22" s="7" t="s">
        <v>83</v>
      </c>
      <c r="Q22" s="7">
        <v>24</v>
      </c>
      <c r="R22" s="7" t="s">
        <v>86</v>
      </c>
    </row>
    <row r="23" spans="1:18" ht="12.75">
      <c r="A23" s="7">
        <v>18</v>
      </c>
      <c r="B23" s="7" t="s">
        <v>263</v>
      </c>
      <c r="C23" s="7" t="s">
        <v>83</v>
      </c>
      <c r="D23" s="7" t="s">
        <v>83</v>
      </c>
      <c r="E23" s="7" t="s">
        <v>83</v>
      </c>
      <c r="F23" s="7" t="s">
        <v>83</v>
      </c>
      <c r="G23" s="7" t="s">
        <v>83</v>
      </c>
      <c r="H23" s="7" t="s">
        <v>83</v>
      </c>
      <c r="I23" s="7">
        <v>18</v>
      </c>
      <c r="J23" s="7" t="s">
        <v>98</v>
      </c>
      <c r="K23" s="7" t="s">
        <v>83</v>
      </c>
      <c r="L23" s="7" t="s">
        <v>83</v>
      </c>
      <c r="M23" s="7">
        <v>20</v>
      </c>
      <c r="N23" s="7" t="s">
        <v>84</v>
      </c>
      <c r="O23" s="7" t="s">
        <v>83</v>
      </c>
      <c r="P23" s="7" t="s">
        <v>83</v>
      </c>
      <c r="Q23" s="7" t="s">
        <v>83</v>
      </c>
      <c r="R23" s="7" t="s">
        <v>83</v>
      </c>
    </row>
    <row r="24" spans="1:18" ht="12.75">
      <c r="A24" s="7">
        <v>18</v>
      </c>
      <c r="B24" s="7" t="s">
        <v>263</v>
      </c>
      <c r="C24" s="7" t="s">
        <v>83</v>
      </c>
      <c r="D24" s="7" t="s">
        <v>83</v>
      </c>
      <c r="E24" s="7" t="s">
        <v>83</v>
      </c>
      <c r="F24" s="7" t="s">
        <v>83</v>
      </c>
      <c r="G24" s="7" t="s">
        <v>83</v>
      </c>
      <c r="H24" s="7" t="s">
        <v>83</v>
      </c>
      <c r="I24" s="7">
        <v>18</v>
      </c>
      <c r="J24" s="7" t="s">
        <v>98</v>
      </c>
      <c r="K24" s="7" t="s">
        <v>83</v>
      </c>
      <c r="L24" s="7" t="s">
        <v>83</v>
      </c>
      <c r="M24" s="7" t="s">
        <v>83</v>
      </c>
      <c r="N24" s="7" t="s">
        <v>83</v>
      </c>
      <c r="O24" s="7" t="s">
        <v>83</v>
      </c>
      <c r="P24" s="7" t="s">
        <v>83</v>
      </c>
      <c r="Q24" s="7">
        <v>18</v>
      </c>
      <c r="R24" s="7" t="s">
        <v>86</v>
      </c>
    </row>
    <row r="25" spans="3:16" ht="12.75">
      <c r="C25" s="17" t="s">
        <v>83</v>
      </c>
      <c r="D25" s="2" t="s">
        <v>83</v>
      </c>
      <c r="E25" s="18" t="s">
        <v>83</v>
      </c>
      <c r="I25" s="17" t="s">
        <v>83</v>
      </c>
      <c r="J25" s="2" t="s">
        <v>83</v>
      </c>
      <c r="K25" s="18" t="s">
        <v>83</v>
      </c>
      <c r="M25" s="18" t="s">
        <v>83</v>
      </c>
      <c r="O25" s="17" t="s">
        <v>83</v>
      </c>
      <c r="P25" s="2" t="s">
        <v>83</v>
      </c>
    </row>
    <row r="28" spans="1:16" ht="12.75">
      <c r="A28" s="10" t="str">
        <f>$A$1&amp;"/4"</f>
        <v>3/4</v>
      </c>
      <c r="C28" s="17" t="s">
        <v>0</v>
      </c>
      <c r="D28" s="2" t="s">
        <v>39</v>
      </c>
      <c r="G28" s="10" t="str">
        <f>$A$1&amp;"/5"</f>
        <v>3/5</v>
      </c>
      <c r="I28" s="17" t="s">
        <v>0</v>
      </c>
      <c r="J28" s="2" t="s">
        <v>79</v>
      </c>
      <c r="M28" s="10" t="str">
        <f>$A$1&amp;"/6"</f>
        <v>3/6</v>
      </c>
      <c r="O28" s="17" t="s">
        <v>0</v>
      </c>
      <c r="P28" s="2" t="s">
        <v>143</v>
      </c>
    </row>
    <row r="29" spans="3:16" ht="12.75">
      <c r="C29" s="17" t="s">
        <v>1</v>
      </c>
      <c r="D29" s="2" t="s">
        <v>29</v>
      </c>
      <c r="I29" s="17" t="s">
        <v>1</v>
      </c>
      <c r="J29" s="2" t="s">
        <v>48</v>
      </c>
      <c r="O29" s="17" t="s">
        <v>1</v>
      </c>
      <c r="P29" s="2" t="s">
        <v>44</v>
      </c>
    </row>
    <row r="30" spans="3:16" ht="12.75">
      <c r="C30" s="17" t="s">
        <v>2</v>
      </c>
      <c r="D30" s="2" t="s">
        <v>161</v>
      </c>
      <c r="I30" s="17" t="s">
        <v>2</v>
      </c>
      <c r="J30" s="2" t="s">
        <v>64</v>
      </c>
      <c r="O30" s="17" t="s">
        <v>2</v>
      </c>
      <c r="P30" s="2" t="s">
        <v>48</v>
      </c>
    </row>
    <row r="31" spans="3:16" ht="12.75">
      <c r="C31" s="17" t="s">
        <v>3</v>
      </c>
      <c r="D31" s="2" t="s">
        <v>25</v>
      </c>
      <c r="I31" s="17" t="s">
        <v>3</v>
      </c>
      <c r="J31" s="2" t="s">
        <v>49</v>
      </c>
      <c r="O31" s="17" t="s">
        <v>3</v>
      </c>
      <c r="P31" s="2" t="s">
        <v>25</v>
      </c>
    </row>
    <row r="32" spans="3:16" ht="12.75">
      <c r="C32" s="17" t="s">
        <v>4</v>
      </c>
      <c r="D32" s="2" t="s">
        <v>21</v>
      </c>
      <c r="I32" s="17" t="s">
        <v>4</v>
      </c>
      <c r="J32" s="2" t="s">
        <v>50</v>
      </c>
      <c r="O32" s="17" t="s">
        <v>4</v>
      </c>
      <c r="P32" s="2" t="s">
        <v>15</v>
      </c>
    </row>
    <row r="33" spans="1:17" ht="12.75">
      <c r="A33" s="17" t="s">
        <v>0</v>
      </c>
      <c r="B33" s="2" t="s">
        <v>3</v>
      </c>
      <c r="D33" s="4" t="s">
        <v>5</v>
      </c>
      <c r="E33" s="17" t="s">
        <v>0</v>
      </c>
      <c r="G33" s="17" t="s">
        <v>0</v>
      </c>
      <c r="H33" s="2" t="s">
        <v>3</v>
      </c>
      <c r="J33" s="4" t="s">
        <v>6</v>
      </c>
      <c r="K33" s="17" t="s">
        <v>0</v>
      </c>
      <c r="M33" s="17" t="s">
        <v>0</v>
      </c>
      <c r="N33" s="2" t="s">
        <v>1</v>
      </c>
      <c r="P33" s="4" t="s">
        <v>7</v>
      </c>
      <c r="Q33" s="17" t="s">
        <v>0</v>
      </c>
    </row>
    <row r="34" spans="1:18" ht="12.75">
      <c r="A34" s="17" t="s">
        <v>1</v>
      </c>
      <c r="B34" s="2" t="s">
        <v>240</v>
      </c>
      <c r="E34" s="17" t="s">
        <v>1</v>
      </c>
      <c r="F34" s="2" t="s">
        <v>61</v>
      </c>
      <c r="G34" s="17" t="s">
        <v>1</v>
      </c>
      <c r="H34" s="2" t="s">
        <v>74</v>
      </c>
      <c r="K34" s="17" t="s">
        <v>1</v>
      </c>
      <c r="L34" s="2" t="s">
        <v>27</v>
      </c>
      <c r="M34" s="17" t="s">
        <v>1</v>
      </c>
      <c r="N34" s="2" t="s">
        <v>31</v>
      </c>
      <c r="Q34" s="17" t="s">
        <v>1</v>
      </c>
      <c r="R34" s="2" t="s">
        <v>244</v>
      </c>
    </row>
    <row r="35" spans="1:18" ht="12.75">
      <c r="A35" s="17" t="s">
        <v>2</v>
      </c>
      <c r="C35" s="17" t="s">
        <v>8</v>
      </c>
      <c r="D35" s="5" t="s">
        <v>9</v>
      </c>
      <c r="E35" s="17" t="s">
        <v>2</v>
      </c>
      <c r="F35" s="3" t="s">
        <v>55</v>
      </c>
      <c r="G35" s="17" t="s">
        <v>2</v>
      </c>
      <c r="H35" s="2" t="s">
        <v>49</v>
      </c>
      <c r="I35" s="17" t="s">
        <v>10</v>
      </c>
      <c r="J35" s="5" t="s">
        <v>11</v>
      </c>
      <c r="K35" s="17" t="s">
        <v>2</v>
      </c>
      <c r="L35" s="3" t="s">
        <v>55</v>
      </c>
      <c r="M35" s="17" t="s">
        <v>2</v>
      </c>
      <c r="N35" s="2" t="s">
        <v>77</v>
      </c>
      <c r="O35" s="17" t="s">
        <v>12</v>
      </c>
      <c r="P35" s="5" t="s">
        <v>13</v>
      </c>
      <c r="Q35" s="17" t="s">
        <v>2</v>
      </c>
      <c r="R35" s="3" t="s">
        <v>24</v>
      </c>
    </row>
    <row r="36" spans="1:18" ht="13.5" thickBot="1">
      <c r="A36" s="17" t="s">
        <v>3</v>
      </c>
      <c r="B36" s="2" t="s">
        <v>132</v>
      </c>
      <c r="D36" s="4" t="s">
        <v>14</v>
      </c>
      <c r="E36" s="17" t="s">
        <v>3</v>
      </c>
      <c r="F36" s="2" t="s">
        <v>80</v>
      </c>
      <c r="G36" s="17" t="s">
        <v>3</v>
      </c>
      <c r="H36" s="2" t="s">
        <v>73</v>
      </c>
      <c r="J36" s="4" t="s">
        <v>14</v>
      </c>
      <c r="K36" s="17" t="s">
        <v>3</v>
      </c>
      <c r="L36" s="2" t="s">
        <v>25</v>
      </c>
      <c r="M36" s="17" t="s">
        <v>3</v>
      </c>
      <c r="N36" s="2" t="s">
        <v>134</v>
      </c>
      <c r="P36" s="4" t="s">
        <v>14</v>
      </c>
      <c r="Q36" s="17" t="s">
        <v>3</v>
      </c>
      <c r="R36" s="2" t="s">
        <v>62</v>
      </c>
    </row>
    <row r="37" spans="1:18" ht="13.5" thickBot="1">
      <c r="A37" s="17" t="s">
        <v>4</v>
      </c>
      <c r="B37" s="2" t="s">
        <v>57</v>
      </c>
      <c r="D37" s="6" t="s">
        <v>241</v>
      </c>
      <c r="E37" s="17" t="s">
        <v>4</v>
      </c>
      <c r="F37" s="2" t="s">
        <v>23</v>
      </c>
      <c r="G37" s="17" t="s">
        <v>4</v>
      </c>
      <c r="J37" s="6" t="s">
        <v>242</v>
      </c>
      <c r="K37" s="17" t="s">
        <v>4</v>
      </c>
      <c r="L37" s="2" t="s">
        <v>135</v>
      </c>
      <c r="M37" s="17" t="s">
        <v>4</v>
      </c>
      <c r="N37" s="2" t="s">
        <v>24</v>
      </c>
      <c r="P37" s="6" t="s">
        <v>243</v>
      </c>
      <c r="Q37" s="17" t="s">
        <v>4</v>
      </c>
      <c r="R37" s="2" t="s">
        <v>29</v>
      </c>
    </row>
    <row r="39" spans="1:18" ht="12.75">
      <c r="A39" s="7" t="s">
        <v>83</v>
      </c>
      <c r="B39" s="7" t="s">
        <v>83</v>
      </c>
      <c r="C39" s="7">
        <v>18</v>
      </c>
      <c r="D39" s="7" t="s">
        <v>153</v>
      </c>
      <c r="E39" s="7" t="s">
        <v>83</v>
      </c>
      <c r="F39" s="7" t="s">
        <v>83</v>
      </c>
      <c r="G39" s="7" t="s">
        <v>83</v>
      </c>
      <c r="H39" s="7" t="s">
        <v>83</v>
      </c>
      <c r="I39" s="7">
        <v>22</v>
      </c>
      <c r="J39" s="7" t="s">
        <v>101</v>
      </c>
      <c r="K39" s="7" t="s">
        <v>83</v>
      </c>
      <c r="L39" s="7" t="s">
        <v>83</v>
      </c>
      <c r="M39" s="7" t="s">
        <v>83</v>
      </c>
      <c r="N39" s="7" t="s">
        <v>83</v>
      </c>
      <c r="O39" s="7">
        <v>18</v>
      </c>
      <c r="P39" s="7" t="s">
        <v>100</v>
      </c>
      <c r="Q39" s="7" t="s">
        <v>83</v>
      </c>
      <c r="R39" s="7" t="s">
        <v>83</v>
      </c>
    </row>
    <row r="40" spans="1:18" ht="12.75">
      <c r="A40" s="7" t="s">
        <v>83</v>
      </c>
      <c r="B40" s="7" t="s">
        <v>83</v>
      </c>
      <c r="C40" s="7">
        <v>0</v>
      </c>
      <c r="D40" s="7" t="s">
        <v>94</v>
      </c>
      <c r="E40" s="7" t="s">
        <v>83</v>
      </c>
      <c r="F40" s="7" t="s">
        <v>83</v>
      </c>
      <c r="G40" s="7" t="s">
        <v>83</v>
      </c>
      <c r="H40" s="7" t="s">
        <v>83</v>
      </c>
      <c r="I40" s="7">
        <v>18</v>
      </c>
      <c r="J40" s="7" t="s">
        <v>92</v>
      </c>
      <c r="K40" s="7" t="s">
        <v>83</v>
      </c>
      <c r="L40" s="7" t="s">
        <v>83</v>
      </c>
      <c r="M40" s="7" t="s">
        <v>83</v>
      </c>
      <c r="N40" s="7" t="s">
        <v>83</v>
      </c>
      <c r="O40" s="7">
        <v>18</v>
      </c>
      <c r="P40" s="7" t="s">
        <v>105</v>
      </c>
      <c r="Q40" s="7" t="s">
        <v>83</v>
      </c>
      <c r="R40" s="7" t="s">
        <v>83</v>
      </c>
    </row>
    <row r="41" spans="1:18" ht="12.75">
      <c r="A41" s="7">
        <v>18</v>
      </c>
      <c r="B41" s="7" t="s">
        <v>90</v>
      </c>
      <c r="C41" s="7" t="s">
        <v>83</v>
      </c>
      <c r="D41" s="7" t="s">
        <v>83</v>
      </c>
      <c r="E41" s="7" t="s">
        <v>83</v>
      </c>
      <c r="F41" s="7" t="s">
        <v>83</v>
      </c>
      <c r="G41" s="7" t="s">
        <v>83</v>
      </c>
      <c r="H41" s="7" t="s">
        <v>83</v>
      </c>
      <c r="I41" s="7">
        <v>18</v>
      </c>
      <c r="J41" s="7" t="s">
        <v>175</v>
      </c>
      <c r="K41" s="7" t="s">
        <v>83</v>
      </c>
      <c r="L41" s="7" t="s">
        <v>83</v>
      </c>
      <c r="M41" s="7">
        <v>18</v>
      </c>
      <c r="N41" s="7" t="s">
        <v>100</v>
      </c>
      <c r="O41" s="7" t="s">
        <v>83</v>
      </c>
      <c r="P41" s="7" t="s">
        <v>83</v>
      </c>
      <c r="Q41" s="7" t="s">
        <v>83</v>
      </c>
      <c r="R41" s="7" t="s">
        <v>83</v>
      </c>
    </row>
    <row r="42" spans="1:18" ht="12.75">
      <c r="A42" s="7" t="s">
        <v>83</v>
      </c>
      <c r="B42" s="7" t="s">
        <v>83</v>
      </c>
      <c r="C42" s="7">
        <v>0</v>
      </c>
      <c r="D42" s="7" t="s">
        <v>94</v>
      </c>
      <c r="E42" s="7" t="s">
        <v>83</v>
      </c>
      <c r="F42" s="7" t="s">
        <v>83</v>
      </c>
      <c r="G42" s="7" t="s">
        <v>83</v>
      </c>
      <c r="H42" s="7" t="s">
        <v>83</v>
      </c>
      <c r="I42" s="7">
        <v>18</v>
      </c>
      <c r="J42" s="7" t="s">
        <v>92</v>
      </c>
      <c r="K42" s="7" t="s">
        <v>83</v>
      </c>
      <c r="L42" s="7" t="s">
        <v>83</v>
      </c>
      <c r="M42" s="7">
        <v>18</v>
      </c>
      <c r="N42" s="7" t="s">
        <v>100</v>
      </c>
      <c r="O42" s="7" t="s">
        <v>83</v>
      </c>
      <c r="P42" s="7" t="s">
        <v>83</v>
      </c>
      <c r="Q42" s="7" t="s">
        <v>83</v>
      </c>
      <c r="R42" s="7" t="s">
        <v>83</v>
      </c>
    </row>
    <row r="43" spans="3:15" ht="12.75">
      <c r="C43" s="17" t="s">
        <v>83</v>
      </c>
      <c r="D43" s="2" t="s">
        <v>83</v>
      </c>
      <c r="E43" s="18" t="s">
        <v>83</v>
      </c>
      <c r="G43" s="18" t="s">
        <v>83</v>
      </c>
      <c r="I43" s="17" t="s">
        <v>83</v>
      </c>
      <c r="J43" s="2" t="s">
        <v>83</v>
      </c>
      <c r="M43" s="18" t="s">
        <v>83</v>
      </c>
      <c r="O43" s="17" t="s">
        <v>83</v>
      </c>
    </row>
    <row r="46" spans="1:16" ht="12.75">
      <c r="A46" s="10" t="str">
        <f>$A$1&amp;"/7"</f>
        <v>3/7</v>
      </c>
      <c r="C46" s="17" t="s">
        <v>0</v>
      </c>
      <c r="G46" s="10" t="str">
        <f>$A$1&amp;"/8"</f>
        <v>3/8</v>
      </c>
      <c r="I46" s="17" t="s">
        <v>0</v>
      </c>
      <c r="J46" s="2" t="s">
        <v>3</v>
      </c>
      <c r="M46" s="10" t="str">
        <f>$A$1&amp;"/9"</f>
        <v>3/9</v>
      </c>
      <c r="O46" s="17" t="s">
        <v>0</v>
      </c>
      <c r="P46" s="2" t="s">
        <v>4</v>
      </c>
    </row>
    <row r="47" spans="3:16" ht="12.75">
      <c r="C47" s="17" t="s">
        <v>1</v>
      </c>
      <c r="D47" s="2" t="s">
        <v>67</v>
      </c>
      <c r="I47" s="17" t="s">
        <v>1</v>
      </c>
      <c r="J47" s="2" t="s">
        <v>166</v>
      </c>
      <c r="O47" s="17" t="s">
        <v>1</v>
      </c>
      <c r="P47" s="2" t="s">
        <v>76</v>
      </c>
    </row>
    <row r="48" spans="3:16" ht="12.75">
      <c r="C48" s="17" t="s">
        <v>2</v>
      </c>
      <c r="D48" s="2" t="s">
        <v>128</v>
      </c>
      <c r="I48" s="17" t="s">
        <v>2</v>
      </c>
      <c r="J48" s="2" t="s">
        <v>18</v>
      </c>
      <c r="O48" s="17" t="s">
        <v>2</v>
      </c>
      <c r="P48" s="2" t="s">
        <v>30</v>
      </c>
    </row>
    <row r="49" spans="3:16" ht="12.75">
      <c r="C49" s="17" t="s">
        <v>3</v>
      </c>
      <c r="D49" s="2" t="s">
        <v>33</v>
      </c>
      <c r="I49" s="17" t="s">
        <v>3</v>
      </c>
      <c r="J49" s="2" t="s">
        <v>56</v>
      </c>
      <c r="O49" s="17" t="s">
        <v>3</v>
      </c>
      <c r="P49" s="2" t="s">
        <v>56</v>
      </c>
    </row>
    <row r="50" spans="3:16" ht="12.75">
      <c r="C50" s="17" t="s">
        <v>4</v>
      </c>
      <c r="D50" s="2" t="s">
        <v>22</v>
      </c>
      <c r="I50" s="17" t="s">
        <v>4</v>
      </c>
      <c r="J50" s="2" t="s">
        <v>53</v>
      </c>
      <c r="O50" s="17" t="s">
        <v>4</v>
      </c>
      <c r="P50" s="2" t="s">
        <v>18</v>
      </c>
    </row>
    <row r="51" spans="1:18" ht="12.75">
      <c r="A51" s="17" t="s">
        <v>0</v>
      </c>
      <c r="B51" s="2" t="s">
        <v>143</v>
      </c>
      <c r="D51" s="4" t="s">
        <v>5</v>
      </c>
      <c r="E51" s="17" t="s">
        <v>0</v>
      </c>
      <c r="F51" s="2" t="s">
        <v>1</v>
      </c>
      <c r="G51" s="17" t="s">
        <v>0</v>
      </c>
      <c r="H51" s="2" t="s">
        <v>66</v>
      </c>
      <c r="J51" s="4" t="s">
        <v>6</v>
      </c>
      <c r="K51" s="17" t="s">
        <v>0</v>
      </c>
      <c r="L51" s="2" t="s">
        <v>2</v>
      </c>
      <c r="M51" s="17" t="s">
        <v>0</v>
      </c>
      <c r="N51" s="2" t="s">
        <v>2</v>
      </c>
      <c r="P51" s="4" t="s">
        <v>7</v>
      </c>
      <c r="Q51" s="17" t="s">
        <v>0</v>
      </c>
      <c r="R51" s="2" t="s">
        <v>41</v>
      </c>
    </row>
    <row r="52" spans="1:17" ht="12.75">
      <c r="A52" s="17" t="s">
        <v>1</v>
      </c>
      <c r="B52" s="2" t="s">
        <v>15</v>
      </c>
      <c r="E52" s="17" t="s">
        <v>1</v>
      </c>
      <c r="F52" s="2" t="s">
        <v>56</v>
      </c>
      <c r="G52" s="17" t="s">
        <v>1</v>
      </c>
      <c r="H52" s="2" t="s">
        <v>17</v>
      </c>
      <c r="K52" s="17" t="s">
        <v>1</v>
      </c>
      <c r="L52" s="2" t="s">
        <v>42</v>
      </c>
      <c r="M52" s="17" t="s">
        <v>1</v>
      </c>
      <c r="N52" s="2" t="s">
        <v>70</v>
      </c>
      <c r="Q52" s="17" t="s">
        <v>1</v>
      </c>
    </row>
    <row r="53" spans="1:18" ht="12.75">
      <c r="A53" s="17" t="s">
        <v>2</v>
      </c>
      <c r="B53" s="2" t="s">
        <v>31</v>
      </c>
      <c r="C53" s="17" t="s">
        <v>8</v>
      </c>
      <c r="D53" s="5" t="s">
        <v>9</v>
      </c>
      <c r="E53" s="17" t="s">
        <v>2</v>
      </c>
      <c r="F53" s="3" t="s">
        <v>74</v>
      </c>
      <c r="G53" s="17" t="s">
        <v>2</v>
      </c>
      <c r="H53" s="2" t="s">
        <v>24</v>
      </c>
      <c r="I53" s="17" t="s">
        <v>10</v>
      </c>
      <c r="J53" s="5" t="s">
        <v>11</v>
      </c>
      <c r="K53" s="17" t="s">
        <v>2</v>
      </c>
      <c r="L53" s="3" t="s">
        <v>23</v>
      </c>
      <c r="M53" s="17" t="s">
        <v>2</v>
      </c>
      <c r="N53" s="2" t="s">
        <v>37</v>
      </c>
      <c r="O53" s="17" t="s">
        <v>12</v>
      </c>
      <c r="P53" s="5" t="s">
        <v>13</v>
      </c>
      <c r="Q53" s="17" t="s">
        <v>2</v>
      </c>
      <c r="R53" s="3" t="s">
        <v>26</v>
      </c>
    </row>
    <row r="54" spans="1:18" ht="13.5" thickBot="1">
      <c r="A54" s="17" t="s">
        <v>3</v>
      </c>
      <c r="B54" s="2" t="s">
        <v>40</v>
      </c>
      <c r="D54" s="4" t="s">
        <v>14</v>
      </c>
      <c r="E54" s="17" t="s">
        <v>3</v>
      </c>
      <c r="F54" s="2" t="s">
        <v>34</v>
      </c>
      <c r="G54" s="17" t="s">
        <v>3</v>
      </c>
      <c r="H54" s="2" t="s">
        <v>61</v>
      </c>
      <c r="J54" s="4" t="s">
        <v>14</v>
      </c>
      <c r="K54" s="17" t="s">
        <v>3</v>
      </c>
      <c r="L54" s="2" t="s">
        <v>247</v>
      </c>
      <c r="M54" s="17" t="s">
        <v>3</v>
      </c>
      <c r="N54" s="2" t="s">
        <v>124</v>
      </c>
      <c r="P54" s="4" t="s">
        <v>14</v>
      </c>
      <c r="Q54" s="17" t="s">
        <v>3</v>
      </c>
      <c r="R54" s="2" t="s">
        <v>26</v>
      </c>
    </row>
    <row r="55" spans="1:18" ht="13.5" thickBot="1">
      <c r="A55" s="17" t="s">
        <v>4</v>
      </c>
      <c r="B55" s="2" t="s">
        <v>37</v>
      </c>
      <c r="D55" s="6" t="s">
        <v>245</v>
      </c>
      <c r="E55" s="17" t="s">
        <v>4</v>
      </c>
      <c r="F55" s="2" t="s">
        <v>62</v>
      </c>
      <c r="G55" s="17" t="s">
        <v>4</v>
      </c>
      <c r="H55" s="2" t="s">
        <v>55</v>
      </c>
      <c r="J55" s="6" t="s">
        <v>246</v>
      </c>
      <c r="K55" s="17" t="s">
        <v>4</v>
      </c>
      <c r="L55" s="2" t="s">
        <v>56</v>
      </c>
      <c r="M55" s="17" t="s">
        <v>4</v>
      </c>
      <c r="N55" s="2" t="s">
        <v>56</v>
      </c>
      <c r="P55" s="6" t="s">
        <v>248</v>
      </c>
      <c r="Q55" s="17" t="s">
        <v>4</v>
      </c>
      <c r="R55" s="2" t="s">
        <v>145</v>
      </c>
    </row>
    <row r="57" spans="1:18" ht="12.75">
      <c r="A57" s="7">
        <v>18</v>
      </c>
      <c r="B57" s="7" t="s">
        <v>100</v>
      </c>
      <c r="C57" s="7" t="s">
        <v>83</v>
      </c>
      <c r="D57" s="7" t="s">
        <v>83</v>
      </c>
      <c r="E57" s="7" t="s">
        <v>83</v>
      </c>
      <c r="F57" s="7" t="s">
        <v>83</v>
      </c>
      <c r="G57" s="7">
        <v>18</v>
      </c>
      <c r="H57" s="7" t="s">
        <v>100</v>
      </c>
      <c r="I57" s="7" t="s">
        <v>83</v>
      </c>
      <c r="J57" s="7" t="s">
        <v>83</v>
      </c>
      <c r="K57" s="7" t="s">
        <v>83</v>
      </c>
      <c r="L57" s="7" t="s">
        <v>83</v>
      </c>
      <c r="M57" s="7" t="s">
        <v>83</v>
      </c>
      <c r="N57" s="7" t="s">
        <v>83</v>
      </c>
      <c r="O57" s="7" t="s">
        <v>83</v>
      </c>
      <c r="P57" s="7" t="s">
        <v>83</v>
      </c>
      <c r="Q57" s="7">
        <v>18</v>
      </c>
      <c r="R57" s="7" t="s">
        <v>100</v>
      </c>
    </row>
    <row r="58" spans="1:18" ht="12.75">
      <c r="A58" s="7">
        <v>18</v>
      </c>
      <c r="B58" s="7" t="s">
        <v>90</v>
      </c>
      <c r="C58" s="7" t="s">
        <v>83</v>
      </c>
      <c r="D58" s="7" t="s">
        <v>83</v>
      </c>
      <c r="E58" s="7" t="s">
        <v>83</v>
      </c>
      <c r="F58" s="7" t="s">
        <v>83</v>
      </c>
      <c r="G58" s="7" t="s">
        <v>83</v>
      </c>
      <c r="H58" s="7" t="s">
        <v>83</v>
      </c>
      <c r="I58" s="7" t="s">
        <v>83</v>
      </c>
      <c r="J58" s="7" t="s">
        <v>83</v>
      </c>
      <c r="K58" s="7">
        <v>18</v>
      </c>
      <c r="L58" s="7" t="s">
        <v>97</v>
      </c>
      <c r="M58" s="7" t="s">
        <v>83</v>
      </c>
      <c r="N58" s="7" t="s">
        <v>83</v>
      </c>
      <c r="O58" s="7" t="s">
        <v>83</v>
      </c>
      <c r="P58" s="7" t="s">
        <v>83</v>
      </c>
      <c r="Q58" s="7">
        <v>18</v>
      </c>
      <c r="R58" s="7" t="s">
        <v>85</v>
      </c>
    </row>
    <row r="59" spans="1:18" ht="12.75">
      <c r="A59" s="7">
        <v>18</v>
      </c>
      <c r="B59" s="7" t="s">
        <v>90</v>
      </c>
      <c r="C59" s="7" t="s">
        <v>83</v>
      </c>
      <c r="D59" s="7" t="s">
        <v>83</v>
      </c>
      <c r="E59" s="7" t="s">
        <v>83</v>
      </c>
      <c r="F59" s="7" t="s">
        <v>83</v>
      </c>
      <c r="G59" s="7">
        <v>18</v>
      </c>
      <c r="H59" s="7" t="s">
        <v>100</v>
      </c>
      <c r="I59" s="7" t="s">
        <v>83</v>
      </c>
      <c r="J59" s="7" t="s">
        <v>83</v>
      </c>
      <c r="K59" s="7" t="s">
        <v>83</v>
      </c>
      <c r="L59" s="7" t="s">
        <v>83</v>
      </c>
      <c r="M59" s="7" t="s">
        <v>83</v>
      </c>
      <c r="N59" s="7" t="s">
        <v>83</v>
      </c>
      <c r="O59" s="7" t="s">
        <v>83</v>
      </c>
      <c r="P59" s="7" t="s">
        <v>83</v>
      </c>
      <c r="Q59" s="7">
        <v>18</v>
      </c>
      <c r="R59" s="7" t="s">
        <v>100</v>
      </c>
    </row>
    <row r="60" spans="1:18" ht="12.75">
      <c r="A60" s="7">
        <v>18</v>
      </c>
      <c r="B60" s="7" t="s">
        <v>100</v>
      </c>
      <c r="C60" s="7" t="s">
        <v>83</v>
      </c>
      <c r="D60" s="7" t="s">
        <v>83</v>
      </c>
      <c r="E60" s="7" t="s">
        <v>83</v>
      </c>
      <c r="F60" s="7" t="s">
        <v>83</v>
      </c>
      <c r="G60" s="7" t="s">
        <v>83</v>
      </c>
      <c r="H60" s="7" t="s">
        <v>83</v>
      </c>
      <c r="I60" s="7">
        <v>20</v>
      </c>
      <c r="J60" s="7" t="s">
        <v>102</v>
      </c>
      <c r="K60" s="7" t="s">
        <v>83</v>
      </c>
      <c r="L60" s="7" t="s">
        <v>83</v>
      </c>
      <c r="M60" s="7" t="s">
        <v>83</v>
      </c>
      <c r="N60" s="7" t="s">
        <v>83</v>
      </c>
      <c r="O60" s="7">
        <v>18</v>
      </c>
      <c r="P60" s="7" t="s">
        <v>157</v>
      </c>
      <c r="Q60" s="7" t="s">
        <v>83</v>
      </c>
      <c r="R60" s="7" t="s">
        <v>83</v>
      </c>
    </row>
    <row r="61" spans="3:17" ht="12.75">
      <c r="C61" s="17" t="s">
        <v>83</v>
      </c>
      <c r="D61" s="2" t="s">
        <v>83</v>
      </c>
      <c r="G61" s="18" t="s">
        <v>83</v>
      </c>
      <c r="O61" s="17" t="s">
        <v>83</v>
      </c>
      <c r="P61" s="2" t="s">
        <v>83</v>
      </c>
      <c r="Q61" s="18" t="s">
        <v>83</v>
      </c>
    </row>
    <row r="62" spans="3:17" ht="12.75">
      <c r="C62" s="17" t="s">
        <v>83</v>
      </c>
      <c r="D62" s="2" t="s">
        <v>83</v>
      </c>
      <c r="G62" s="18" t="s">
        <v>83</v>
      </c>
      <c r="O62" s="17" t="s">
        <v>83</v>
      </c>
      <c r="P62" s="2" t="s">
        <v>83</v>
      </c>
      <c r="Q62" s="18" t="s">
        <v>83</v>
      </c>
    </row>
    <row r="64" spans="1:16" ht="12.75">
      <c r="A64" s="10" t="str">
        <f>$A$1&amp;"/10"</f>
        <v>3/10</v>
      </c>
      <c r="C64" s="17" t="s">
        <v>0</v>
      </c>
      <c r="D64" s="2" t="s">
        <v>4</v>
      </c>
      <c r="G64" s="10" t="str">
        <f>$A$1&amp;"/11"</f>
        <v>3/11</v>
      </c>
      <c r="I64" s="17" t="s">
        <v>0</v>
      </c>
      <c r="M64" s="10" t="str">
        <f>$A$1&amp;"/12"</f>
        <v>3/12</v>
      </c>
      <c r="O64" s="17" t="s">
        <v>0</v>
      </c>
      <c r="P64" s="2" t="s">
        <v>2</v>
      </c>
    </row>
    <row r="65" spans="3:16" ht="12.75">
      <c r="C65" s="17" t="s">
        <v>1</v>
      </c>
      <c r="D65" s="2" t="s">
        <v>21</v>
      </c>
      <c r="I65" s="17" t="s">
        <v>1</v>
      </c>
      <c r="J65" s="2" t="s">
        <v>53</v>
      </c>
      <c r="O65" s="17" t="s">
        <v>1</v>
      </c>
      <c r="P65" s="2" t="s">
        <v>62</v>
      </c>
    </row>
    <row r="66" spans="3:16" ht="12.75">
      <c r="C66" s="17" t="s">
        <v>2</v>
      </c>
      <c r="D66" s="2" t="s">
        <v>60</v>
      </c>
      <c r="I66" s="17" t="s">
        <v>2</v>
      </c>
      <c r="J66" s="2" t="s">
        <v>154</v>
      </c>
      <c r="O66" s="17" t="s">
        <v>2</v>
      </c>
      <c r="P66" s="2" t="s">
        <v>34</v>
      </c>
    </row>
    <row r="67" spans="3:16" ht="12.75">
      <c r="C67" s="17" t="s">
        <v>3</v>
      </c>
      <c r="D67" s="2" t="s">
        <v>31</v>
      </c>
      <c r="I67" s="17" t="s">
        <v>3</v>
      </c>
      <c r="J67" s="2" t="s">
        <v>20</v>
      </c>
      <c r="O67" s="17" t="s">
        <v>3</v>
      </c>
      <c r="P67" s="2" t="s">
        <v>20</v>
      </c>
    </row>
    <row r="68" spans="3:16" ht="12.75">
      <c r="C68" s="17" t="s">
        <v>4</v>
      </c>
      <c r="D68" s="2" t="s">
        <v>55</v>
      </c>
      <c r="I68" s="17" t="s">
        <v>4</v>
      </c>
      <c r="J68" s="2" t="s">
        <v>32</v>
      </c>
      <c r="O68" s="17" t="s">
        <v>4</v>
      </c>
      <c r="P68" s="2" t="s">
        <v>130</v>
      </c>
    </row>
    <row r="69" spans="1:18" ht="12.75">
      <c r="A69" s="17" t="s">
        <v>0</v>
      </c>
      <c r="B69" s="2" t="s">
        <v>3</v>
      </c>
      <c r="D69" s="4" t="s">
        <v>5</v>
      </c>
      <c r="E69" s="17" t="s">
        <v>0</v>
      </c>
      <c r="F69" s="2" t="s">
        <v>79</v>
      </c>
      <c r="G69" s="17" t="s">
        <v>0</v>
      </c>
      <c r="H69" s="2" t="s">
        <v>1</v>
      </c>
      <c r="J69" s="4" t="s">
        <v>6</v>
      </c>
      <c r="K69" s="17" t="s">
        <v>0</v>
      </c>
      <c r="L69" s="2" t="s">
        <v>143</v>
      </c>
      <c r="M69" s="17" t="s">
        <v>0</v>
      </c>
      <c r="N69" s="2" t="s">
        <v>3</v>
      </c>
      <c r="P69" s="4" t="s">
        <v>7</v>
      </c>
      <c r="Q69" s="17" t="s">
        <v>0</v>
      </c>
      <c r="R69" s="2" t="s">
        <v>66</v>
      </c>
    </row>
    <row r="70" spans="1:18" ht="12.75">
      <c r="A70" s="17" t="s">
        <v>1</v>
      </c>
      <c r="B70" s="2" t="s">
        <v>57</v>
      </c>
      <c r="E70" s="17" t="s">
        <v>1</v>
      </c>
      <c r="F70" s="2" t="s">
        <v>23</v>
      </c>
      <c r="G70" s="17" t="s">
        <v>1</v>
      </c>
      <c r="H70" s="2" t="s">
        <v>17</v>
      </c>
      <c r="K70" s="17" t="s">
        <v>1</v>
      </c>
      <c r="L70" s="2" t="s">
        <v>55</v>
      </c>
      <c r="M70" s="17" t="s">
        <v>1</v>
      </c>
      <c r="N70" s="2" t="s">
        <v>40</v>
      </c>
      <c r="Q70" s="17" t="s">
        <v>1</v>
      </c>
      <c r="R70" s="2" t="s">
        <v>44</v>
      </c>
    </row>
    <row r="71" spans="1:18" ht="12.75">
      <c r="A71" s="17" t="s">
        <v>2</v>
      </c>
      <c r="B71" s="2" t="s">
        <v>56</v>
      </c>
      <c r="C71" s="17" t="s">
        <v>8</v>
      </c>
      <c r="D71" s="5" t="s">
        <v>9</v>
      </c>
      <c r="E71" s="17" t="s">
        <v>2</v>
      </c>
      <c r="F71" s="3" t="s">
        <v>53</v>
      </c>
      <c r="G71" s="17" t="s">
        <v>2</v>
      </c>
      <c r="H71" s="2" t="s">
        <v>22</v>
      </c>
      <c r="I71" s="17" t="s">
        <v>10</v>
      </c>
      <c r="J71" s="5" t="s">
        <v>11</v>
      </c>
      <c r="K71" s="17" t="s">
        <v>2</v>
      </c>
      <c r="L71" s="3" t="s">
        <v>56</v>
      </c>
      <c r="M71" s="17" t="s">
        <v>2</v>
      </c>
      <c r="N71" s="2" t="s">
        <v>40</v>
      </c>
      <c r="O71" s="17" t="s">
        <v>12</v>
      </c>
      <c r="P71" s="5" t="s">
        <v>13</v>
      </c>
      <c r="Q71" s="17" t="s">
        <v>2</v>
      </c>
      <c r="R71" s="3" t="s">
        <v>33</v>
      </c>
    </row>
    <row r="72" spans="1:18" ht="13.5" thickBot="1">
      <c r="A72" s="17" t="s">
        <v>3</v>
      </c>
      <c r="B72" s="2" t="s">
        <v>76</v>
      </c>
      <c r="D72" s="4" t="s">
        <v>14</v>
      </c>
      <c r="E72" s="17" t="s">
        <v>3</v>
      </c>
      <c r="F72" s="2" t="s">
        <v>59</v>
      </c>
      <c r="G72" s="17" t="s">
        <v>3</v>
      </c>
      <c r="H72" s="2" t="s">
        <v>36</v>
      </c>
      <c r="J72" s="4" t="s">
        <v>14</v>
      </c>
      <c r="K72" s="17" t="s">
        <v>3</v>
      </c>
      <c r="L72" s="2" t="s">
        <v>40</v>
      </c>
      <c r="M72" s="17" t="s">
        <v>3</v>
      </c>
      <c r="N72" s="2" t="s">
        <v>54</v>
      </c>
      <c r="P72" s="4" t="s">
        <v>14</v>
      </c>
      <c r="Q72" s="17" t="s">
        <v>3</v>
      </c>
      <c r="R72" s="2" t="s">
        <v>48</v>
      </c>
    </row>
    <row r="73" spans="1:18" ht="13.5" thickBot="1">
      <c r="A73" s="17" t="s">
        <v>4</v>
      </c>
      <c r="B73" s="2" t="s">
        <v>33</v>
      </c>
      <c r="D73" s="6" t="s">
        <v>249</v>
      </c>
      <c r="E73" s="17" t="s">
        <v>4</v>
      </c>
      <c r="F73" s="2" t="s">
        <v>56</v>
      </c>
      <c r="G73" s="17" t="s">
        <v>4</v>
      </c>
      <c r="H73" s="2" t="s">
        <v>35</v>
      </c>
      <c r="J73" s="6" t="s">
        <v>250</v>
      </c>
      <c r="K73" s="17" t="s">
        <v>4</v>
      </c>
      <c r="L73" s="2" t="s">
        <v>22</v>
      </c>
      <c r="M73" s="17" t="s">
        <v>4</v>
      </c>
      <c r="N73" s="2" t="s">
        <v>40</v>
      </c>
      <c r="P73" s="6" t="s">
        <v>251</v>
      </c>
      <c r="Q73" s="17" t="s">
        <v>4</v>
      </c>
      <c r="R73" s="2" t="s">
        <v>29</v>
      </c>
    </row>
    <row r="75" spans="1:18" ht="12.75">
      <c r="A75" s="7" t="s">
        <v>83</v>
      </c>
      <c r="B75" s="7" t="s">
        <v>83</v>
      </c>
      <c r="C75" s="7" t="s">
        <v>83</v>
      </c>
      <c r="D75" s="7" t="s">
        <v>83</v>
      </c>
      <c r="E75" s="7">
        <v>18</v>
      </c>
      <c r="F75" s="7" t="s">
        <v>95</v>
      </c>
      <c r="G75" s="7" t="s">
        <v>83</v>
      </c>
      <c r="H75" s="7" t="s">
        <v>83</v>
      </c>
      <c r="I75" s="7" t="s">
        <v>83</v>
      </c>
      <c r="J75" s="7" t="s">
        <v>83</v>
      </c>
      <c r="K75" s="7">
        <v>22</v>
      </c>
      <c r="L75" s="7" t="s">
        <v>85</v>
      </c>
      <c r="M75" s="7">
        <v>18</v>
      </c>
      <c r="N75" s="7" t="s">
        <v>91</v>
      </c>
      <c r="O75" s="7" t="s">
        <v>83</v>
      </c>
      <c r="P75" s="7" t="s">
        <v>83</v>
      </c>
      <c r="Q75" s="7" t="s">
        <v>83</v>
      </c>
      <c r="R75" s="7" t="s">
        <v>83</v>
      </c>
    </row>
    <row r="76" spans="1:18" ht="12.75">
      <c r="A76" s="7" t="s">
        <v>83</v>
      </c>
      <c r="B76" s="7" t="s">
        <v>83</v>
      </c>
      <c r="C76" s="7" t="s">
        <v>83</v>
      </c>
      <c r="D76" s="7" t="s">
        <v>83</v>
      </c>
      <c r="E76" s="7">
        <v>18</v>
      </c>
      <c r="F76" s="7" t="s">
        <v>95</v>
      </c>
      <c r="G76" s="7" t="s">
        <v>83</v>
      </c>
      <c r="H76" s="7" t="s">
        <v>83</v>
      </c>
      <c r="I76" s="7" t="s">
        <v>83</v>
      </c>
      <c r="J76" s="7" t="s">
        <v>83</v>
      </c>
      <c r="K76" s="7">
        <v>22</v>
      </c>
      <c r="L76" s="7" t="s">
        <v>85</v>
      </c>
      <c r="M76" s="7">
        <v>18</v>
      </c>
      <c r="N76" s="7" t="s">
        <v>92</v>
      </c>
      <c r="O76" s="7" t="s">
        <v>83</v>
      </c>
      <c r="P76" s="7" t="s">
        <v>83</v>
      </c>
      <c r="Q76" s="7" t="s">
        <v>83</v>
      </c>
      <c r="R76" s="7" t="s">
        <v>83</v>
      </c>
    </row>
    <row r="77" spans="1:18" ht="12.75">
      <c r="A77" s="7" t="s">
        <v>83</v>
      </c>
      <c r="B77" s="7" t="s">
        <v>83</v>
      </c>
      <c r="C77" s="7" t="s">
        <v>83</v>
      </c>
      <c r="D77" s="7" t="s">
        <v>83</v>
      </c>
      <c r="E77" s="7">
        <v>24</v>
      </c>
      <c r="F77" s="7" t="s">
        <v>92</v>
      </c>
      <c r="G77" s="7" t="s">
        <v>83</v>
      </c>
      <c r="H77" s="7" t="s">
        <v>83</v>
      </c>
      <c r="I77" s="7" t="s">
        <v>83</v>
      </c>
      <c r="J77" s="7" t="s">
        <v>83</v>
      </c>
      <c r="K77" s="7">
        <v>22</v>
      </c>
      <c r="L77" s="7" t="s">
        <v>85</v>
      </c>
      <c r="M77" s="7">
        <v>18</v>
      </c>
      <c r="N77" s="7" t="s">
        <v>92</v>
      </c>
      <c r="O77" s="7" t="s">
        <v>83</v>
      </c>
      <c r="P77" s="7" t="s">
        <v>83</v>
      </c>
      <c r="Q77" s="7" t="s">
        <v>83</v>
      </c>
      <c r="R77" s="7" t="s">
        <v>83</v>
      </c>
    </row>
    <row r="78" spans="1:18" ht="12.75">
      <c r="A78" s="7" t="s">
        <v>83</v>
      </c>
      <c r="B78" s="7" t="s">
        <v>83</v>
      </c>
      <c r="C78" s="7" t="s">
        <v>83</v>
      </c>
      <c r="D78" s="7" t="s">
        <v>83</v>
      </c>
      <c r="E78" s="7">
        <v>18</v>
      </c>
      <c r="F78" s="7" t="s">
        <v>262</v>
      </c>
      <c r="G78" s="7" t="s">
        <v>83</v>
      </c>
      <c r="H78" s="7" t="s">
        <v>83</v>
      </c>
      <c r="I78" s="7" t="s">
        <v>83</v>
      </c>
      <c r="J78" s="7" t="s">
        <v>83</v>
      </c>
      <c r="K78" s="7">
        <v>22</v>
      </c>
      <c r="L78" s="7" t="s">
        <v>85</v>
      </c>
      <c r="M78" s="7">
        <v>18</v>
      </c>
      <c r="N78" s="7" t="s">
        <v>92</v>
      </c>
      <c r="O78" s="7" t="s">
        <v>83</v>
      </c>
      <c r="P78" s="7" t="s">
        <v>83</v>
      </c>
      <c r="Q78" s="7" t="s">
        <v>83</v>
      </c>
      <c r="R78" s="7" t="s">
        <v>83</v>
      </c>
    </row>
    <row r="79" ht="12.75">
      <c r="A79" s="18" t="s">
        <v>83</v>
      </c>
    </row>
    <row r="82" spans="1:15" ht="12.75">
      <c r="A82" s="10" t="str">
        <f>$A$1&amp;"/13"</f>
        <v>3/13</v>
      </c>
      <c r="C82" s="17" t="s">
        <v>0</v>
      </c>
      <c r="D82" s="2" t="s">
        <v>79</v>
      </c>
      <c r="G82" s="10" t="str">
        <f>$A$1&amp;"/14"</f>
        <v>3/14</v>
      </c>
      <c r="I82" s="17" t="s">
        <v>0</v>
      </c>
      <c r="J82" s="2" t="s">
        <v>1</v>
      </c>
      <c r="M82" s="10" t="str">
        <f>$A$1&amp;"/15"</f>
        <v>3/15</v>
      </c>
      <c r="O82" s="17" t="s">
        <v>0</v>
      </c>
    </row>
    <row r="83" spans="3:16" ht="12.75">
      <c r="C83" s="17" t="s">
        <v>1</v>
      </c>
      <c r="D83" s="2" t="s">
        <v>18</v>
      </c>
      <c r="I83" s="17" t="s">
        <v>1</v>
      </c>
      <c r="J83" s="2" t="s">
        <v>64</v>
      </c>
      <c r="O83" s="17" t="s">
        <v>1</v>
      </c>
      <c r="P83" s="2" t="s">
        <v>71</v>
      </c>
    </row>
    <row r="84" spans="3:16" ht="12.75">
      <c r="C84" s="17" t="s">
        <v>2</v>
      </c>
      <c r="D84" s="2" t="s">
        <v>20</v>
      </c>
      <c r="I84" s="17" t="s">
        <v>2</v>
      </c>
      <c r="O84" s="17" t="s">
        <v>2</v>
      </c>
      <c r="P84" s="2" t="s">
        <v>72</v>
      </c>
    </row>
    <row r="85" spans="3:16" ht="12.75">
      <c r="C85" s="17" t="s">
        <v>3</v>
      </c>
      <c r="D85" s="2" t="s">
        <v>130</v>
      </c>
      <c r="I85" s="17" t="s">
        <v>3</v>
      </c>
      <c r="J85" s="2" t="s">
        <v>254</v>
      </c>
      <c r="O85" s="17" t="s">
        <v>3</v>
      </c>
      <c r="P85" s="2" t="s">
        <v>15</v>
      </c>
    </row>
    <row r="86" spans="3:16" ht="12.75">
      <c r="C86" s="17" t="s">
        <v>4</v>
      </c>
      <c r="D86" s="2" t="s">
        <v>15</v>
      </c>
      <c r="I86" s="17" t="s">
        <v>4</v>
      </c>
      <c r="J86" s="2" t="s">
        <v>61</v>
      </c>
      <c r="O86" s="17" t="s">
        <v>4</v>
      </c>
      <c r="P86" s="2" t="s">
        <v>18</v>
      </c>
    </row>
    <row r="87" spans="1:18" ht="12.75">
      <c r="A87" s="17" t="s">
        <v>0</v>
      </c>
      <c r="B87" s="2" t="s">
        <v>3</v>
      </c>
      <c r="D87" s="4" t="s">
        <v>5</v>
      </c>
      <c r="E87" s="17" t="s">
        <v>0</v>
      </c>
      <c r="F87" s="2" t="s">
        <v>4</v>
      </c>
      <c r="G87" s="17" t="s">
        <v>0</v>
      </c>
      <c r="J87" s="4" t="s">
        <v>6</v>
      </c>
      <c r="K87" s="17" t="s">
        <v>0</v>
      </c>
      <c r="L87" s="2" t="s">
        <v>143</v>
      </c>
      <c r="M87" s="17" t="s">
        <v>0</v>
      </c>
      <c r="N87" s="2" t="s">
        <v>66</v>
      </c>
      <c r="P87" s="4" t="s">
        <v>7</v>
      </c>
      <c r="Q87" s="17" t="s">
        <v>0</v>
      </c>
      <c r="R87" s="2" t="s">
        <v>46</v>
      </c>
    </row>
    <row r="88" spans="1:18" ht="12.75">
      <c r="A88" s="17" t="s">
        <v>1</v>
      </c>
      <c r="B88" s="2" t="s">
        <v>57</v>
      </c>
      <c r="E88" s="17" t="s">
        <v>1</v>
      </c>
      <c r="F88" s="2" t="s">
        <v>61</v>
      </c>
      <c r="G88" s="17" t="s">
        <v>1</v>
      </c>
      <c r="H88" s="2" t="s">
        <v>31</v>
      </c>
      <c r="K88" s="17" t="s">
        <v>1</v>
      </c>
      <c r="L88" s="2" t="s">
        <v>40</v>
      </c>
      <c r="M88" s="17" t="s">
        <v>1</v>
      </c>
      <c r="N88" s="2" t="s">
        <v>21</v>
      </c>
      <c r="Q88" s="17" t="s">
        <v>1</v>
      </c>
      <c r="R88" s="2" t="s">
        <v>17</v>
      </c>
    </row>
    <row r="89" spans="1:18" ht="12.75">
      <c r="A89" s="17" t="s">
        <v>2</v>
      </c>
      <c r="B89" s="2" t="s">
        <v>129</v>
      </c>
      <c r="C89" s="17" t="s">
        <v>8</v>
      </c>
      <c r="D89" s="5" t="s">
        <v>9</v>
      </c>
      <c r="E89" s="17" t="s">
        <v>2</v>
      </c>
      <c r="F89" s="3" t="s">
        <v>18</v>
      </c>
      <c r="G89" s="17" t="s">
        <v>2</v>
      </c>
      <c r="H89" s="2" t="s">
        <v>182</v>
      </c>
      <c r="I89" s="17" t="s">
        <v>10</v>
      </c>
      <c r="J89" s="5" t="s">
        <v>11</v>
      </c>
      <c r="K89" s="17" t="s">
        <v>2</v>
      </c>
      <c r="L89" s="3" t="s">
        <v>27</v>
      </c>
      <c r="M89" s="17" t="s">
        <v>2</v>
      </c>
      <c r="N89" s="2" t="s">
        <v>26</v>
      </c>
      <c r="O89" s="17" t="s">
        <v>12</v>
      </c>
      <c r="P89" s="5" t="s">
        <v>13</v>
      </c>
      <c r="Q89" s="17" t="s">
        <v>2</v>
      </c>
      <c r="R89" s="3" t="s">
        <v>61</v>
      </c>
    </row>
    <row r="90" spans="1:18" ht="13.5" thickBot="1">
      <c r="A90" s="17" t="s">
        <v>3</v>
      </c>
      <c r="B90" s="2" t="s">
        <v>50</v>
      </c>
      <c r="D90" s="4" t="s">
        <v>14</v>
      </c>
      <c r="E90" s="17" t="s">
        <v>3</v>
      </c>
      <c r="F90" s="2" t="s">
        <v>37</v>
      </c>
      <c r="G90" s="17" t="s">
        <v>3</v>
      </c>
      <c r="H90" s="2" t="s">
        <v>34</v>
      </c>
      <c r="J90" s="4" t="s">
        <v>14</v>
      </c>
      <c r="K90" s="17" t="s">
        <v>3</v>
      </c>
      <c r="M90" s="17" t="s">
        <v>3</v>
      </c>
      <c r="N90" s="2" t="s">
        <v>20</v>
      </c>
      <c r="P90" s="4" t="s">
        <v>14</v>
      </c>
      <c r="Q90" s="17" t="s">
        <v>3</v>
      </c>
      <c r="R90" s="2" t="s">
        <v>151</v>
      </c>
    </row>
    <row r="91" spans="1:18" ht="13.5" thickBot="1">
      <c r="A91" s="17" t="s">
        <v>4</v>
      </c>
      <c r="B91" s="2" t="s">
        <v>37</v>
      </c>
      <c r="D91" s="6" t="s">
        <v>252</v>
      </c>
      <c r="E91" s="17" t="s">
        <v>4</v>
      </c>
      <c r="F91" s="2" t="s">
        <v>35</v>
      </c>
      <c r="G91" s="17" t="s">
        <v>4</v>
      </c>
      <c r="H91" s="2" t="s">
        <v>18</v>
      </c>
      <c r="J91" s="6" t="s">
        <v>253</v>
      </c>
      <c r="K91" s="17" t="s">
        <v>4</v>
      </c>
      <c r="L91" s="2" t="s">
        <v>70</v>
      </c>
      <c r="M91" s="17" t="s">
        <v>4</v>
      </c>
      <c r="N91" s="2" t="s">
        <v>30</v>
      </c>
      <c r="P91" s="6" t="s">
        <v>255</v>
      </c>
      <c r="Q91" s="17" t="s">
        <v>4</v>
      </c>
      <c r="R91" s="2" t="s">
        <v>56</v>
      </c>
    </row>
    <row r="93" spans="1:18" ht="12.75">
      <c r="A93" s="7" t="s">
        <v>83</v>
      </c>
      <c r="B93" s="7" t="s">
        <v>83</v>
      </c>
      <c r="C93" s="7">
        <v>18</v>
      </c>
      <c r="D93" s="7" t="s">
        <v>91</v>
      </c>
      <c r="E93" s="7" t="s">
        <v>83</v>
      </c>
      <c r="F93" s="7" t="s">
        <v>83</v>
      </c>
      <c r="G93" s="7" t="s">
        <v>83</v>
      </c>
      <c r="H93" s="7" t="s">
        <v>83</v>
      </c>
      <c r="I93" s="7">
        <v>27</v>
      </c>
      <c r="J93" s="7" t="s">
        <v>171</v>
      </c>
      <c r="K93" s="7" t="s">
        <v>83</v>
      </c>
      <c r="L93" s="7" t="s">
        <v>83</v>
      </c>
      <c r="M93" s="7" t="s">
        <v>83</v>
      </c>
      <c r="N93" s="7" t="s">
        <v>83</v>
      </c>
      <c r="O93" s="7" t="s">
        <v>83</v>
      </c>
      <c r="P93" s="7" t="s">
        <v>83</v>
      </c>
      <c r="Q93" s="7">
        <v>20</v>
      </c>
      <c r="R93" s="7" t="s">
        <v>97</v>
      </c>
    </row>
    <row r="94" spans="1:18" ht="12.75">
      <c r="A94" s="7" t="s">
        <v>83</v>
      </c>
      <c r="B94" s="7" t="s">
        <v>83</v>
      </c>
      <c r="C94" s="7">
        <v>18</v>
      </c>
      <c r="D94" s="7" t="s">
        <v>102</v>
      </c>
      <c r="E94" s="7" t="s">
        <v>83</v>
      </c>
      <c r="F94" s="7" t="s">
        <v>83</v>
      </c>
      <c r="G94" s="7" t="s">
        <v>83</v>
      </c>
      <c r="H94" s="7" t="s">
        <v>83</v>
      </c>
      <c r="I94" s="7">
        <v>24</v>
      </c>
      <c r="J94" s="7" t="s">
        <v>171</v>
      </c>
      <c r="K94" s="7" t="s">
        <v>83</v>
      </c>
      <c r="L94" s="7" t="s">
        <v>83</v>
      </c>
      <c r="M94" s="7" t="s">
        <v>83</v>
      </c>
      <c r="N94" s="7" t="s">
        <v>83</v>
      </c>
      <c r="O94" s="7" t="s">
        <v>83</v>
      </c>
      <c r="P94" s="7" t="s">
        <v>83</v>
      </c>
      <c r="Q94" s="7">
        <v>18</v>
      </c>
      <c r="R94" s="7" t="s">
        <v>98</v>
      </c>
    </row>
    <row r="95" spans="1:18" ht="12.75">
      <c r="A95" s="7" t="s">
        <v>83</v>
      </c>
      <c r="B95" s="7" t="s">
        <v>83</v>
      </c>
      <c r="C95" s="7">
        <v>18</v>
      </c>
      <c r="D95" s="7" t="s">
        <v>91</v>
      </c>
      <c r="E95" s="7" t="s">
        <v>83</v>
      </c>
      <c r="F95" s="7" t="s">
        <v>83</v>
      </c>
      <c r="G95" s="7" t="s">
        <v>83</v>
      </c>
      <c r="H95" s="7" t="s">
        <v>83</v>
      </c>
      <c r="I95" s="7">
        <v>27</v>
      </c>
      <c r="J95" s="7" t="s">
        <v>171</v>
      </c>
      <c r="K95" s="7" t="s">
        <v>83</v>
      </c>
      <c r="L95" s="7" t="s">
        <v>83</v>
      </c>
      <c r="M95" s="7" t="s">
        <v>83</v>
      </c>
      <c r="N95" s="7" t="s">
        <v>83</v>
      </c>
      <c r="O95" s="7" t="s">
        <v>83</v>
      </c>
      <c r="P95" s="7" t="s">
        <v>83</v>
      </c>
      <c r="Q95" s="7">
        <v>18</v>
      </c>
      <c r="R95" s="7" t="s">
        <v>98</v>
      </c>
    </row>
    <row r="96" spans="1:18" ht="12.75">
      <c r="A96" s="7" t="s">
        <v>83</v>
      </c>
      <c r="B96" s="7" t="s">
        <v>83</v>
      </c>
      <c r="C96" s="7">
        <v>18</v>
      </c>
      <c r="D96" s="7" t="s">
        <v>101</v>
      </c>
      <c r="E96" s="7" t="s">
        <v>83</v>
      </c>
      <c r="F96" s="7" t="s">
        <v>83</v>
      </c>
      <c r="G96" s="7" t="s">
        <v>83</v>
      </c>
      <c r="H96" s="7" t="s">
        <v>83</v>
      </c>
      <c r="I96" s="7" t="s">
        <v>83</v>
      </c>
      <c r="J96" s="7" t="s">
        <v>83</v>
      </c>
      <c r="K96" s="7">
        <v>33</v>
      </c>
      <c r="L96" s="7" t="s">
        <v>85</v>
      </c>
      <c r="M96" s="7" t="s">
        <v>83</v>
      </c>
      <c r="N96" s="7" t="s">
        <v>83</v>
      </c>
      <c r="O96" s="7" t="s">
        <v>83</v>
      </c>
      <c r="P96" s="7" t="s">
        <v>83</v>
      </c>
      <c r="Q96" s="7">
        <v>20</v>
      </c>
      <c r="R96" s="7" t="s">
        <v>98</v>
      </c>
    </row>
    <row r="97" spans="17:18" ht="12.75">
      <c r="Q97" s="18" t="s">
        <v>83</v>
      </c>
      <c r="R97" s="2" t="s">
        <v>83</v>
      </c>
    </row>
    <row r="100" spans="1:16" ht="12.75">
      <c r="A100" s="10" t="str">
        <f>$A$1&amp;"/16"</f>
        <v>3/16</v>
      </c>
      <c r="C100" s="17" t="s">
        <v>0</v>
      </c>
      <c r="D100" s="2" t="s">
        <v>1</v>
      </c>
      <c r="G100" s="10" t="str">
        <f>$A$1&amp;"/17"</f>
        <v>3/17</v>
      </c>
      <c r="I100" s="17" t="s">
        <v>0</v>
      </c>
      <c r="J100" s="2" t="s">
        <v>4</v>
      </c>
      <c r="M100" s="10" t="str">
        <f>$A$1&amp;"/18"</f>
        <v>3/18</v>
      </c>
      <c r="O100" s="17" t="s">
        <v>0</v>
      </c>
      <c r="P100" s="2" t="s">
        <v>79</v>
      </c>
    </row>
    <row r="101" spans="3:16" ht="12.75">
      <c r="C101" s="17" t="s">
        <v>1</v>
      </c>
      <c r="D101" s="2" t="s">
        <v>208</v>
      </c>
      <c r="I101" s="17" t="s">
        <v>1</v>
      </c>
      <c r="J101" s="2" t="s">
        <v>25</v>
      </c>
      <c r="O101" s="17" t="s">
        <v>1</v>
      </c>
      <c r="P101" s="2" t="s">
        <v>29</v>
      </c>
    </row>
    <row r="102" spans="3:16" ht="12.75">
      <c r="C102" s="17" t="s">
        <v>2</v>
      </c>
      <c r="D102" s="2" t="s">
        <v>42</v>
      </c>
      <c r="I102" s="17" t="s">
        <v>2</v>
      </c>
      <c r="J102" s="2" t="s">
        <v>17</v>
      </c>
      <c r="O102" s="17" t="s">
        <v>2</v>
      </c>
      <c r="P102" s="2" t="s">
        <v>37</v>
      </c>
    </row>
    <row r="103" spans="3:16" ht="12.75">
      <c r="C103" s="17" t="s">
        <v>3</v>
      </c>
      <c r="D103" s="2" t="s">
        <v>22</v>
      </c>
      <c r="I103" s="17" t="s">
        <v>3</v>
      </c>
      <c r="J103" s="2" t="s">
        <v>58</v>
      </c>
      <c r="O103" s="17" t="s">
        <v>3</v>
      </c>
      <c r="P103" s="2" t="s">
        <v>22</v>
      </c>
    </row>
    <row r="104" spans="3:16" ht="12.75">
      <c r="C104" s="17" t="s">
        <v>4</v>
      </c>
      <c r="D104" s="2" t="s">
        <v>23</v>
      </c>
      <c r="I104" s="17" t="s">
        <v>4</v>
      </c>
      <c r="J104" s="2" t="s">
        <v>210</v>
      </c>
      <c r="O104" s="17" t="s">
        <v>4</v>
      </c>
      <c r="P104" s="2" t="s">
        <v>238</v>
      </c>
    </row>
    <row r="105" spans="1:17" ht="12.75">
      <c r="A105" s="17" t="s">
        <v>0</v>
      </c>
      <c r="B105" s="2" t="s">
        <v>2</v>
      </c>
      <c r="D105" s="4" t="s">
        <v>5</v>
      </c>
      <c r="E105" s="17" t="s">
        <v>0</v>
      </c>
      <c r="F105" s="2" t="s">
        <v>3</v>
      </c>
      <c r="G105" s="17" t="s">
        <v>0</v>
      </c>
      <c r="H105" s="2" t="s">
        <v>3</v>
      </c>
      <c r="J105" s="4" t="s">
        <v>6</v>
      </c>
      <c r="K105" s="17" t="s">
        <v>0</v>
      </c>
      <c r="L105" s="2" t="s">
        <v>79</v>
      </c>
      <c r="M105" s="17" t="s">
        <v>0</v>
      </c>
      <c r="N105" s="2" t="s">
        <v>4</v>
      </c>
      <c r="P105" s="4" t="s">
        <v>7</v>
      </c>
      <c r="Q105" s="17" t="s">
        <v>0</v>
      </c>
    </row>
    <row r="106" spans="1:18" ht="12.75">
      <c r="A106" s="17" t="s">
        <v>1</v>
      </c>
      <c r="B106" s="2" t="s">
        <v>31</v>
      </c>
      <c r="E106" s="17" t="s">
        <v>1</v>
      </c>
      <c r="F106" s="2" t="s">
        <v>53</v>
      </c>
      <c r="G106" s="17" t="s">
        <v>1</v>
      </c>
      <c r="H106" s="2" t="s">
        <v>130</v>
      </c>
      <c r="K106" s="17" t="s">
        <v>1</v>
      </c>
      <c r="L106" s="2" t="s">
        <v>77</v>
      </c>
      <c r="M106" s="17" t="s">
        <v>1</v>
      </c>
      <c r="N106" s="2" t="s">
        <v>59</v>
      </c>
      <c r="Q106" s="17" t="s">
        <v>1</v>
      </c>
      <c r="R106" s="2" t="s">
        <v>68</v>
      </c>
    </row>
    <row r="107" spans="1:18" ht="12.75">
      <c r="A107" s="17" t="s">
        <v>2</v>
      </c>
      <c r="B107" s="2" t="s">
        <v>26</v>
      </c>
      <c r="C107" s="17" t="s">
        <v>8</v>
      </c>
      <c r="D107" s="5" t="s">
        <v>9</v>
      </c>
      <c r="E107" s="17" t="s">
        <v>2</v>
      </c>
      <c r="F107" s="3" t="s">
        <v>134</v>
      </c>
      <c r="G107" s="17" t="s">
        <v>2</v>
      </c>
      <c r="H107" s="2" t="s">
        <v>43</v>
      </c>
      <c r="I107" s="17" t="s">
        <v>10</v>
      </c>
      <c r="J107" s="5" t="s">
        <v>11</v>
      </c>
      <c r="K107" s="17" t="s">
        <v>2</v>
      </c>
      <c r="L107" s="3" t="s">
        <v>47</v>
      </c>
      <c r="M107" s="17" t="s">
        <v>2</v>
      </c>
      <c r="N107" s="2" t="s">
        <v>30</v>
      </c>
      <c r="O107" s="17" t="s">
        <v>12</v>
      </c>
      <c r="P107" s="5" t="s">
        <v>13</v>
      </c>
      <c r="Q107" s="17" t="s">
        <v>2</v>
      </c>
      <c r="R107" s="2" t="s">
        <v>26</v>
      </c>
    </row>
    <row r="108" spans="1:18" ht="13.5" thickBot="1">
      <c r="A108" s="17" t="s">
        <v>3</v>
      </c>
      <c r="B108" s="2" t="s">
        <v>62</v>
      </c>
      <c r="D108" s="4" t="s">
        <v>14</v>
      </c>
      <c r="E108" s="17" t="s">
        <v>3</v>
      </c>
      <c r="F108" s="2" t="s">
        <v>37</v>
      </c>
      <c r="G108" s="17" t="s">
        <v>3</v>
      </c>
      <c r="H108" s="2" t="s">
        <v>129</v>
      </c>
      <c r="J108" s="4" t="s">
        <v>14</v>
      </c>
      <c r="K108" s="17" t="s">
        <v>3</v>
      </c>
      <c r="L108" s="2" t="s">
        <v>29</v>
      </c>
      <c r="M108" s="17" t="s">
        <v>3</v>
      </c>
      <c r="N108" s="2" t="s">
        <v>75</v>
      </c>
      <c r="P108" s="4" t="s">
        <v>14</v>
      </c>
      <c r="Q108" s="17" t="s">
        <v>3</v>
      </c>
      <c r="R108" s="2" t="s">
        <v>68</v>
      </c>
    </row>
    <row r="109" spans="1:18" ht="13.5" thickBot="1">
      <c r="A109" s="17" t="s">
        <v>4</v>
      </c>
      <c r="B109" s="2" t="s">
        <v>51</v>
      </c>
      <c r="D109" s="6" t="s">
        <v>256</v>
      </c>
      <c r="E109" s="17" t="s">
        <v>4</v>
      </c>
      <c r="F109" s="2" t="s">
        <v>47</v>
      </c>
      <c r="G109" s="17" t="s">
        <v>4</v>
      </c>
      <c r="J109" s="6" t="s">
        <v>266</v>
      </c>
      <c r="K109" s="17" t="s">
        <v>4</v>
      </c>
      <c r="L109" s="2" t="s">
        <v>27</v>
      </c>
      <c r="M109" s="17" t="s">
        <v>4</v>
      </c>
      <c r="P109" s="6" t="s">
        <v>257</v>
      </c>
      <c r="Q109" s="17" t="s">
        <v>4</v>
      </c>
      <c r="R109" s="2" t="s">
        <v>49</v>
      </c>
    </row>
    <row r="111" spans="1:18" ht="12.75">
      <c r="A111" s="7" t="s">
        <v>83</v>
      </c>
      <c r="B111" s="7" t="s">
        <v>83</v>
      </c>
      <c r="C111" s="7">
        <v>18</v>
      </c>
      <c r="D111" s="7" t="s">
        <v>90</v>
      </c>
      <c r="E111" s="7" t="s">
        <v>83</v>
      </c>
      <c r="F111" s="7" t="s">
        <v>83</v>
      </c>
      <c r="G111" s="7" t="s">
        <v>83</v>
      </c>
      <c r="H111" s="7" t="s">
        <v>83</v>
      </c>
      <c r="I111" s="7" t="s">
        <v>83</v>
      </c>
      <c r="J111" s="7" t="s">
        <v>83</v>
      </c>
      <c r="K111" s="7">
        <v>27</v>
      </c>
      <c r="L111" s="7" t="s">
        <v>82</v>
      </c>
      <c r="M111" s="7" t="s">
        <v>83</v>
      </c>
      <c r="N111" s="7" t="s">
        <v>83</v>
      </c>
      <c r="O111" s="7">
        <v>18</v>
      </c>
      <c r="P111" s="7" t="s">
        <v>163</v>
      </c>
      <c r="Q111" s="7" t="s">
        <v>83</v>
      </c>
      <c r="R111" s="7" t="s">
        <v>83</v>
      </c>
    </row>
    <row r="112" spans="1:18" ht="12.75">
      <c r="A112" s="7" t="s">
        <v>83</v>
      </c>
      <c r="B112" s="7" t="s">
        <v>83</v>
      </c>
      <c r="C112" s="7">
        <v>18</v>
      </c>
      <c r="D112" s="7" t="s">
        <v>90</v>
      </c>
      <c r="E112" s="7" t="s">
        <v>83</v>
      </c>
      <c r="F112" s="7" t="s">
        <v>83</v>
      </c>
      <c r="G112" s="7" t="s">
        <v>83</v>
      </c>
      <c r="H112" s="7" t="s">
        <v>83</v>
      </c>
      <c r="I112" s="7">
        <v>36</v>
      </c>
      <c r="J112" s="7" t="s">
        <v>105</v>
      </c>
      <c r="K112" s="7" t="s">
        <v>83</v>
      </c>
      <c r="L112" s="7" t="s">
        <v>83</v>
      </c>
      <c r="M112" s="7" t="s">
        <v>83</v>
      </c>
      <c r="N112" s="7" t="s">
        <v>83</v>
      </c>
      <c r="O112" s="7">
        <v>18</v>
      </c>
      <c r="P112" s="7" t="s">
        <v>163</v>
      </c>
      <c r="Q112" s="7" t="s">
        <v>83</v>
      </c>
      <c r="R112" s="7" t="s">
        <v>83</v>
      </c>
    </row>
    <row r="113" spans="1:18" ht="12.75">
      <c r="A113" s="7" t="s">
        <v>83</v>
      </c>
      <c r="B113" s="7" t="s">
        <v>83</v>
      </c>
      <c r="C113" s="7">
        <v>18</v>
      </c>
      <c r="D113" s="7" t="s">
        <v>90</v>
      </c>
      <c r="E113" s="15" t="s">
        <v>83</v>
      </c>
      <c r="F113" s="7" t="s">
        <v>83</v>
      </c>
      <c r="G113" s="7" t="s">
        <v>83</v>
      </c>
      <c r="H113" s="7" t="s">
        <v>83</v>
      </c>
      <c r="I113" s="15" t="s">
        <v>83</v>
      </c>
      <c r="J113" s="7" t="s">
        <v>83</v>
      </c>
      <c r="K113" s="15">
        <v>48</v>
      </c>
      <c r="L113" s="7" t="s">
        <v>92</v>
      </c>
      <c r="M113" s="7" t="s">
        <v>83</v>
      </c>
      <c r="N113" s="7" t="s">
        <v>83</v>
      </c>
      <c r="O113" s="7">
        <v>18</v>
      </c>
      <c r="P113" s="7" t="s">
        <v>163</v>
      </c>
      <c r="Q113" s="15" t="s">
        <v>83</v>
      </c>
      <c r="R113" s="7" t="s">
        <v>83</v>
      </c>
    </row>
    <row r="114" spans="1:18" ht="12.75">
      <c r="A114" s="7" t="s">
        <v>83</v>
      </c>
      <c r="B114" s="7" t="s">
        <v>83</v>
      </c>
      <c r="C114" s="7">
        <v>18</v>
      </c>
      <c r="D114" s="7" t="s">
        <v>90</v>
      </c>
      <c r="E114" s="15" t="s">
        <v>83</v>
      </c>
      <c r="F114" s="7" t="s">
        <v>83</v>
      </c>
      <c r="G114" s="7" t="s">
        <v>83</v>
      </c>
      <c r="H114" s="7" t="s">
        <v>83</v>
      </c>
      <c r="I114" s="15" t="s">
        <v>83</v>
      </c>
      <c r="J114" s="7" t="s">
        <v>83</v>
      </c>
      <c r="K114" s="15">
        <v>46</v>
      </c>
      <c r="L114" s="7" t="s">
        <v>92</v>
      </c>
      <c r="M114" s="7" t="s">
        <v>83</v>
      </c>
      <c r="N114" s="7" t="s">
        <v>83</v>
      </c>
      <c r="O114" s="7">
        <v>18</v>
      </c>
      <c r="P114" s="7" t="s">
        <v>99</v>
      </c>
      <c r="Q114" s="15" t="s">
        <v>83</v>
      </c>
      <c r="R114" s="7" t="s">
        <v>83</v>
      </c>
    </row>
    <row r="116" spans="5:11" ht="12.75">
      <c r="E116" s="17"/>
      <c r="K116" s="17"/>
    </row>
    <row r="118" spans="1:16" ht="12.75">
      <c r="A118" s="10" t="str">
        <f>$A$1&amp;"/19"</f>
        <v>3/19</v>
      </c>
      <c r="B118" s="3"/>
      <c r="C118" s="17" t="s">
        <v>0</v>
      </c>
      <c r="D118" s="2" t="s">
        <v>4</v>
      </c>
      <c r="G118" s="10" t="str">
        <f>$A$1&amp;"/20"</f>
        <v>3/20</v>
      </c>
      <c r="I118" s="17" t="s">
        <v>0</v>
      </c>
      <c r="M118" s="10" t="str">
        <f>$A$1&amp;"/21"</f>
        <v>3/21</v>
      </c>
      <c r="O118" s="17" t="s">
        <v>0</v>
      </c>
      <c r="P118" s="2" t="s">
        <v>46</v>
      </c>
    </row>
    <row r="119" spans="3:16" ht="12.75">
      <c r="C119" s="17" t="s">
        <v>1</v>
      </c>
      <c r="D119" s="2" t="s">
        <v>37</v>
      </c>
      <c r="I119" s="17" t="s">
        <v>1</v>
      </c>
      <c r="J119" s="2" t="s">
        <v>26</v>
      </c>
      <c r="O119" s="17" t="s">
        <v>1</v>
      </c>
      <c r="P119" s="2" t="s">
        <v>42</v>
      </c>
    </row>
    <row r="120" spans="3:16" ht="12.75">
      <c r="C120" s="17" t="s">
        <v>2</v>
      </c>
      <c r="D120" s="2" t="s">
        <v>44</v>
      </c>
      <c r="I120" s="17" t="s">
        <v>2</v>
      </c>
      <c r="J120" s="2" t="s">
        <v>260</v>
      </c>
      <c r="O120" s="17" t="s">
        <v>2</v>
      </c>
      <c r="P120" s="2" t="s">
        <v>35</v>
      </c>
    </row>
    <row r="121" spans="3:16" ht="12.75">
      <c r="C121" s="17" t="s">
        <v>3</v>
      </c>
      <c r="D121" s="2" t="s">
        <v>81</v>
      </c>
      <c r="I121" s="17" t="s">
        <v>3</v>
      </c>
      <c r="J121" s="2" t="s">
        <v>61</v>
      </c>
      <c r="O121" s="17" t="s">
        <v>3</v>
      </c>
      <c r="P121" s="2" t="s">
        <v>37</v>
      </c>
    </row>
    <row r="122" spans="3:16" ht="12.75">
      <c r="C122" s="17" t="s">
        <v>4</v>
      </c>
      <c r="D122" s="2" t="s">
        <v>20</v>
      </c>
      <c r="I122" s="17" t="s">
        <v>4</v>
      </c>
      <c r="J122" s="2" t="s">
        <v>22</v>
      </c>
      <c r="O122" s="17" t="s">
        <v>4</v>
      </c>
      <c r="P122" s="2" t="s">
        <v>22</v>
      </c>
    </row>
    <row r="123" spans="1:18" ht="12.75">
      <c r="A123" s="17" t="s">
        <v>0</v>
      </c>
      <c r="B123" s="2" t="s">
        <v>79</v>
      </c>
      <c r="D123" s="4" t="s">
        <v>5</v>
      </c>
      <c r="E123" s="17" t="s">
        <v>0</v>
      </c>
      <c r="F123" s="2" t="s">
        <v>3</v>
      </c>
      <c r="G123" s="17" t="s">
        <v>0</v>
      </c>
      <c r="H123" s="2" t="s">
        <v>63</v>
      </c>
      <c r="J123" s="4" t="s">
        <v>6</v>
      </c>
      <c r="K123" s="17" t="s">
        <v>0</v>
      </c>
      <c r="L123" s="2" t="s">
        <v>2</v>
      </c>
      <c r="M123" s="17" t="s">
        <v>0</v>
      </c>
      <c r="N123" s="2" t="s">
        <v>4</v>
      </c>
      <c r="P123" s="4" t="s">
        <v>7</v>
      </c>
      <c r="Q123" s="17" t="s">
        <v>0</v>
      </c>
      <c r="R123" s="2" t="s">
        <v>1</v>
      </c>
    </row>
    <row r="124" spans="1:18" ht="12.75">
      <c r="A124" s="17" t="s">
        <v>1</v>
      </c>
      <c r="B124" s="2" t="s">
        <v>50</v>
      </c>
      <c r="E124" s="17" t="s">
        <v>1</v>
      </c>
      <c r="F124" s="2" t="s">
        <v>130</v>
      </c>
      <c r="G124" s="17" t="s">
        <v>1</v>
      </c>
      <c r="H124" s="2" t="s">
        <v>56</v>
      </c>
      <c r="K124" s="17" t="s">
        <v>1</v>
      </c>
      <c r="L124" s="2" t="s">
        <v>124</v>
      </c>
      <c r="M124" s="17" t="s">
        <v>1</v>
      </c>
      <c r="N124" s="2" t="s">
        <v>20</v>
      </c>
      <c r="Q124" s="17" t="s">
        <v>1</v>
      </c>
      <c r="R124" s="2" t="s">
        <v>136</v>
      </c>
    </row>
    <row r="125" spans="1:18" ht="12.75">
      <c r="A125" s="17" t="s">
        <v>2</v>
      </c>
      <c r="B125" s="2" t="s">
        <v>15</v>
      </c>
      <c r="C125" s="17" t="s">
        <v>8</v>
      </c>
      <c r="D125" s="5" t="s">
        <v>9</v>
      </c>
      <c r="E125" s="17" t="s">
        <v>2</v>
      </c>
      <c r="F125" s="3" t="s">
        <v>42</v>
      </c>
      <c r="G125" s="17" t="s">
        <v>2</v>
      </c>
      <c r="H125" s="2" t="s">
        <v>22</v>
      </c>
      <c r="I125" s="17" t="s">
        <v>10</v>
      </c>
      <c r="J125" s="5" t="s">
        <v>11</v>
      </c>
      <c r="K125" s="17" t="s">
        <v>2</v>
      </c>
      <c r="L125" s="3" t="s">
        <v>25</v>
      </c>
      <c r="M125" s="17" t="s">
        <v>2</v>
      </c>
      <c r="N125" s="2" t="s">
        <v>15</v>
      </c>
      <c r="O125" s="17" t="s">
        <v>12</v>
      </c>
      <c r="P125" s="5" t="s">
        <v>13</v>
      </c>
      <c r="Q125" s="17" t="s">
        <v>2</v>
      </c>
      <c r="R125" s="3" t="s">
        <v>37</v>
      </c>
    </row>
    <row r="126" spans="1:18" ht="13.5" thickBot="1">
      <c r="A126" s="17" t="s">
        <v>3</v>
      </c>
      <c r="B126" s="2" t="s">
        <v>56</v>
      </c>
      <c r="D126" s="4" t="s">
        <v>14</v>
      </c>
      <c r="E126" s="17" t="s">
        <v>3</v>
      </c>
      <c r="F126" s="2" t="s">
        <v>50</v>
      </c>
      <c r="G126" s="17" t="s">
        <v>3</v>
      </c>
      <c r="H126" s="2" t="s">
        <v>18</v>
      </c>
      <c r="J126" s="4" t="s">
        <v>14</v>
      </c>
      <c r="K126" s="17" t="s">
        <v>3</v>
      </c>
      <c r="L126" s="2" t="s">
        <v>70</v>
      </c>
      <c r="M126" s="17" t="s">
        <v>3</v>
      </c>
      <c r="N126" s="2" t="s">
        <v>45</v>
      </c>
      <c r="P126" s="4" t="s">
        <v>14</v>
      </c>
      <c r="Q126" s="17" t="s">
        <v>3</v>
      </c>
      <c r="R126" s="2" t="s">
        <v>31</v>
      </c>
    </row>
    <row r="127" spans="1:18" ht="13.5" thickBot="1">
      <c r="A127" s="17" t="s">
        <v>4</v>
      </c>
      <c r="B127" s="2" t="s">
        <v>59</v>
      </c>
      <c r="D127" s="6" t="s">
        <v>258</v>
      </c>
      <c r="E127" s="17" t="s">
        <v>4</v>
      </c>
      <c r="F127" s="2" t="s">
        <v>47</v>
      </c>
      <c r="G127" s="17" t="s">
        <v>4</v>
      </c>
      <c r="H127" s="2" t="s">
        <v>32</v>
      </c>
      <c r="J127" s="6" t="s">
        <v>259</v>
      </c>
      <c r="K127" s="17" t="s">
        <v>4</v>
      </c>
      <c r="L127" s="2" t="s">
        <v>47</v>
      </c>
      <c r="M127" s="17" t="s">
        <v>4</v>
      </c>
      <c r="N127" s="2" t="s">
        <v>33</v>
      </c>
      <c r="P127" s="6" t="s">
        <v>261</v>
      </c>
      <c r="Q127" s="17" t="s">
        <v>4</v>
      </c>
      <c r="R127" s="2" t="s">
        <v>42</v>
      </c>
    </row>
    <row r="129" spans="1:18" ht="12.75">
      <c r="A129" s="7">
        <v>18</v>
      </c>
      <c r="B129" s="7" t="s">
        <v>95</v>
      </c>
      <c r="C129" s="7" t="s">
        <v>83</v>
      </c>
      <c r="D129" s="7" t="s">
        <v>83</v>
      </c>
      <c r="E129" s="7" t="s">
        <v>83</v>
      </c>
      <c r="F129" s="7" t="s">
        <v>83</v>
      </c>
      <c r="G129" s="7" t="s">
        <v>83</v>
      </c>
      <c r="H129" s="7" t="s">
        <v>83</v>
      </c>
      <c r="I129" s="7">
        <v>22</v>
      </c>
      <c r="J129" s="7" t="s">
        <v>179</v>
      </c>
      <c r="K129" s="7" t="s">
        <v>83</v>
      </c>
      <c r="L129" s="7" t="s">
        <v>83</v>
      </c>
      <c r="M129" s="7">
        <v>18</v>
      </c>
      <c r="N129" s="7" t="s">
        <v>265</v>
      </c>
      <c r="O129" s="7" t="s">
        <v>83</v>
      </c>
      <c r="P129" s="7" t="s">
        <v>83</v>
      </c>
      <c r="Q129" s="7" t="s">
        <v>83</v>
      </c>
      <c r="R129" s="7" t="s">
        <v>83</v>
      </c>
    </row>
    <row r="130" spans="1:18" ht="12.75">
      <c r="A130" s="7">
        <v>18</v>
      </c>
      <c r="B130" s="7" t="s">
        <v>95</v>
      </c>
      <c r="C130" s="7" t="s">
        <v>83</v>
      </c>
      <c r="D130" s="7" t="s">
        <v>83</v>
      </c>
      <c r="E130" s="7" t="s">
        <v>83</v>
      </c>
      <c r="F130" s="7" t="s">
        <v>83</v>
      </c>
      <c r="G130" s="7" t="s">
        <v>83</v>
      </c>
      <c r="H130" s="7" t="s">
        <v>83</v>
      </c>
      <c r="I130" s="7" t="s">
        <v>83</v>
      </c>
      <c r="J130" s="7" t="s">
        <v>83</v>
      </c>
      <c r="K130" s="7">
        <v>20</v>
      </c>
      <c r="L130" s="7" t="s">
        <v>84</v>
      </c>
      <c r="M130" s="7" t="s">
        <v>83</v>
      </c>
      <c r="N130" s="7" t="s">
        <v>83</v>
      </c>
      <c r="O130" s="7">
        <v>18</v>
      </c>
      <c r="P130" s="7" t="s">
        <v>89</v>
      </c>
      <c r="Q130" s="7" t="s">
        <v>83</v>
      </c>
      <c r="R130" s="7" t="s">
        <v>83</v>
      </c>
    </row>
    <row r="131" spans="1:18" ht="12.75">
      <c r="A131" s="7">
        <v>18</v>
      </c>
      <c r="B131" s="7" t="s">
        <v>95</v>
      </c>
      <c r="C131" s="7" t="s">
        <v>83</v>
      </c>
      <c r="D131" s="7" t="s">
        <v>83</v>
      </c>
      <c r="E131" s="7" t="s">
        <v>83</v>
      </c>
      <c r="F131" s="7" t="s">
        <v>83</v>
      </c>
      <c r="G131" s="7">
        <v>18</v>
      </c>
      <c r="H131" s="7" t="s">
        <v>100</v>
      </c>
      <c r="I131" s="7" t="s">
        <v>83</v>
      </c>
      <c r="J131" s="7" t="s">
        <v>83</v>
      </c>
      <c r="K131" s="7" t="s">
        <v>83</v>
      </c>
      <c r="L131" s="7" t="s">
        <v>83</v>
      </c>
      <c r="M131" s="7">
        <v>18</v>
      </c>
      <c r="N131" s="7" t="s">
        <v>265</v>
      </c>
      <c r="O131" s="7" t="s">
        <v>83</v>
      </c>
      <c r="P131" s="7" t="s">
        <v>83</v>
      </c>
      <c r="Q131" s="7" t="s">
        <v>83</v>
      </c>
      <c r="R131" s="7" t="s">
        <v>83</v>
      </c>
    </row>
    <row r="132" spans="1:18" ht="12.75">
      <c r="A132" s="7">
        <v>18</v>
      </c>
      <c r="B132" s="7" t="s">
        <v>95</v>
      </c>
      <c r="C132" s="7" t="s">
        <v>83</v>
      </c>
      <c r="D132" s="7" t="s">
        <v>83</v>
      </c>
      <c r="E132" s="7" t="s">
        <v>83</v>
      </c>
      <c r="F132" s="7" t="s">
        <v>83</v>
      </c>
      <c r="G132" s="7" t="s">
        <v>83</v>
      </c>
      <c r="H132" s="7" t="s">
        <v>83</v>
      </c>
      <c r="I132" s="7">
        <v>24</v>
      </c>
      <c r="J132" s="7" t="s">
        <v>264</v>
      </c>
      <c r="K132" s="7" t="s">
        <v>83</v>
      </c>
      <c r="L132" s="7" t="s">
        <v>83</v>
      </c>
      <c r="M132" s="7">
        <v>22</v>
      </c>
      <c r="N132" s="7" t="s">
        <v>125</v>
      </c>
      <c r="O132" s="7" t="s">
        <v>83</v>
      </c>
      <c r="P132" s="7" t="s">
        <v>83</v>
      </c>
      <c r="Q132" s="7" t="s">
        <v>83</v>
      </c>
      <c r="R132" s="7" t="s">
        <v>83</v>
      </c>
    </row>
    <row r="134" ht="12.75">
      <c r="H134" s="21" t="s">
        <v>267</v>
      </c>
    </row>
  </sheetData>
  <mergeCells count="2">
    <mergeCell ref="K1:R1"/>
    <mergeCell ref="B1:H1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">
      <pane ySplit="7" topLeftCell="BM8" activePane="bottomLeft" state="frozen"/>
      <selection pane="topLeft" activeCell="A1" sqref="A1"/>
      <selection pane="bottomLeft" activeCell="I109" sqref="I109"/>
    </sheetView>
  </sheetViews>
  <sheetFormatPr defaultColWidth="9.140625" defaultRowHeight="12.75"/>
  <cols>
    <col min="1" max="1" width="2.421875" style="18" customWidth="1"/>
    <col min="2" max="2" width="8.28125" style="2" customWidth="1"/>
    <col min="3" max="3" width="2.421875" style="17" customWidth="1"/>
    <col min="4" max="4" width="9.28125" style="2" customWidth="1"/>
    <col min="5" max="5" width="2.421875" style="18" customWidth="1"/>
    <col min="6" max="6" width="8.421875" style="2" customWidth="1"/>
    <col min="7" max="7" width="2.421875" style="18" customWidth="1"/>
    <col min="8" max="8" width="8.28125" style="2" customWidth="1"/>
    <col min="9" max="9" width="2.421875" style="17" customWidth="1"/>
    <col min="10" max="10" width="9.28125" style="2" customWidth="1"/>
    <col min="11" max="11" width="2.421875" style="18" customWidth="1"/>
    <col min="12" max="12" width="8.57421875" style="2" customWidth="1"/>
    <col min="13" max="13" width="2.421875" style="18" customWidth="1"/>
    <col min="14" max="14" width="9.28125" style="2" customWidth="1"/>
    <col min="15" max="15" width="2.421875" style="17" customWidth="1"/>
    <col min="16" max="16" width="9.28125" style="2" customWidth="1"/>
    <col min="17" max="17" width="2.421875" style="18" customWidth="1"/>
    <col min="18" max="18" width="9.421875" style="2" customWidth="1"/>
    <col min="19" max="16384" width="9.140625" style="18" customWidth="1"/>
  </cols>
  <sheetData>
    <row r="1" spans="1:18" ht="18.75" customHeight="1">
      <c r="A1" s="17">
        <v>4</v>
      </c>
      <c r="B1" s="25" t="s">
        <v>184</v>
      </c>
      <c r="C1" s="26"/>
      <c r="D1" s="26"/>
      <c r="E1" s="26"/>
      <c r="F1" s="26"/>
      <c r="G1" s="26"/>
      <c r="H1" s="26"/>
      <c r="I1" s="19"/>
      <c r="K1" s="27" t="s">
        <v>310</v>
      </c>
      <c r="L1" s="27"/>
      <c r="M1" s="27"/>
      <c r="N1" s="27"/>
      <c r="O1" s="27"/>
      <c r="P1" s="27"/>
      <c r="Q1" s="27"/>
      <c r="R1" s="27"/>
    </row>
    <row r="3" spans="2:18" ht="12.75">
      <c r="B3" s="2" t="s">
        <v>216</v>
      </c>
      <c r="D3" s="2" t="s">
        <v>180</v>
      </c>
      <c r="F3" s="2" t="s">
        <v>215</v>
      </c>
      <c r="H3" s="2" t="s">
        <v>180</v>
      </c>
      <c r="I3" s="18"/>
      <c r="J3" s="2" t="s">
        <v>215</v>
      </c>
      <c r="L3" s="2" t="s">
        <v>216</v>
      </c>
      <c r="N3" s="2" t="s">
        <v>215</v>
      </c>
      <c r="O3" s="18"/>
      <c r="P3" s="2" t="s">
        <v>216</v>
      </c>
      <c r="R3" s="2" t="s">
        <v>180</v>
      </c>
    </row>
    <row r="4" spans="2:18" ht="12.75">
      <c r="B4" s="2" t="s">
        <v>150</v>
      </c>
      <c r="D4" s="2" t="s">
        <v>149</v>
      </c>
      <c r="E4" s="17"/>
      <c r="F4" s="2" t="s">
        <v>214</v>
      </c>
      <c r="H4" s="2" t="s">
        <v>149</v>
      </c>
      <c r="J4" s="2" t="s">
        <v>214</v>
      </c>
      <c r="K4" s="17"/>
      <c r="L4" s="2" t="s">
        <v>150</v>
      </c>
      <c r="N4" s="2" t="s">
        <v>214</v>
      </c>
      <c r="P4" s="2" t="s">
        <v>150</v>
      </c>
      <c r="R4" s="2" t="s">
        <v>149</v>
      </c>
    </row>
    <row r="5" spans="2:18" ht="12.75">
      <c r="B5" s="2" t="s">
        <v>127</v>
      </c>
      <c r="D5" s="2" t="s">
        <v>213</v>
      </c>
      <c r="E5" s="17"/>
      <c r="F5" s="2" t="s">
        <v>172</v>
      </c>
      <c r="H5" s="2" t="s">
        <v>213</v>
      </c>
      <c r="J5" s="2" t="s">
        <v>172</v>
      </c>
      <c r="K5" s="17"/>
      <c r="L5" s="2" t="s">
        <v>127</v>
      </c>
      <c r="N5" s="2" t="s">
        <v>172</v>
      </c>
      <c r="P5" s="2" t="s">
        <v>127</v>
      </c>
      <c r="R5" s="2" t="s">
        <v>213</v>
      </c>
    </row>
    <row r="6" spans="2:18" ht="12.75">
      <c r="B6" s="2" t="s">
        <v>148</v>
      </c>
      <c r="D6" s="2" t="s">
        <v>173</v>
      </c>
      <c r="E6" s="17"/>
      <c r="F6" s="2" t="s">
        <v>123</v>
      </c>
      <c r="H6" s="2" t="s">
        <v>173</v>
      </c>
      <c r="J6" s="2" t="s">
        <v>123</v>
      </c>
      <c r="K6" s="17"/>
      <c r="L6" s="2" t="s">
        <v>148</v>
      </c>
      <c r="N6" s="2" t="s">
        <v>123</v>
      </c>
      <c r="P6" s="2" t="s">
        <v>148</v>
      </c>
      <c r="R6" s="2" t="s">
        <v>173</v>
      </c>
    </row>
    <row r="7" spans="5:11" ht="12.75">
      <c r="E7" s="17"/>
      <c r="K7" s="17"/>
    </row>
    <row r="8" spans="5:11" ht="12.75">
      <c r="E8" s="17"/>
      <c r="K8" s="17"/>
    </row>
    <row r="10" spans="1:16" ht="12.75">
      <c r="A10" s="10" t="str">
        <f>$A$1&amp;"/1"</f>
        <v>4/1</v>
      </c>
      <c r="B10" s="3"/>
      <c r="C10" s="17" t="s">
        <v>0</v>
      </c>
      <c r="D10" s="2" t="s">
        <v>41</v>
      </c>
      <c r="G10" s="10" t="str">
        <f>$A$1&amp;"/2"</f>
        <v>4/2</v>
      </c>
      <c r="I10" s="17" t="s">
        <v>0</v>
      </c>
      <c r="J10" s="2" t="s">
        <v>63</v>
      </c>
      <c r="M10" s="10" t="str">
        <f>$A$1&amp;"/3"</f>
        <v>4/3</v>
      </c>
      <c r="O10" s="17" t="s">
        <v>0</v>
      </c>
      <c r="P10" s="2" t="s">
        <v>46</v>
      </c>
    </row>
    <row r="11" spans="3:16" ht="12.75">
      <c r="C11" s="17" t="s">
        <v>1</v>
      </c>
      <c r="D11" s="2" t="s">
        <v>53</v>
      </c>
      <c r="I11" s="17" t="s">
        <v>1</v>
      </c>
      <c r="J11" s="2" t="s">
        <v>25</v>
      </c>
      <c r="O11" s="17" t="s">
        <v>1</v>
      </c>
      <c r="P11" s="2" t="s">
        <v>40</v>
      </c>
    </row>
    <row r="12" spans="3:16" ht="12.75">
      <c r="C12" s="17" t="s">
        <v>2</v>
      </c>
      <c r="D12" s="2" t="s">
        <v>22</v>
      </c>
      <c r="I12" s="17" t="s">
        <v>2</v>
      </c>
      <c r="J12" s="2" t="s">
        <v>49</v>
      </c>
      <c r="O12" s="17" t="s">
        <v>2</v>
      </c>
      <c r="P12" s="2" t="s">
        <v>47</v>
      </c>
    </row>
    <row r="13" spans="3:16" ht="12.75">
      <c r="C13" s="17" t="s">
        <v>3</v>
      </c>
      <c r="D13" s="2" t="s">
        <v>47</v>
      </c>
      <c r="I13" s="17" t="s">
        <v>3</v>
      </c>
      <c r="J13" s="2" t="s">
        <v>48</v>
      </c>
      <c r="O13" s="17" t="s">
        <v>3</v>
      </c>
      <c r="P13" s="2" t="s">
        <v>165</v>
      </c>
    </row>
    <row r="14" spans="3:15" ht="12.75">
      <c r="C14" s="17" t="s">
        <v>4</v>
      </c>
      <c r="D14" s="2" t="s">
        <v>60</v>
      </c>
      <c r="I14" s="17" t="s">
        <v>4</v>
      </c>
      <c r="J14" s="2" t="s">
        <v>24</v>
      </c>
      <c r="O14" s="17" t="s">
        <v>4</v>
      </c>
    </row>
    <row r="15" spans="1:18" ht="12.75">
      <c r="A15" s="17" t="s">
        <v>0</v>
      </c>
      <c r="B15" s="2" t="s">
        <v>2</v>
      </c>
      <c r="D15" s="4" t="s">
        <v>5</v>
      </c>
      <c r="E15" s="17" t="s">
        <v>0</v>
      </c>
      <c r="F15" s="2" t="s">
        <v>4</v>
      </c>
      <c r="G15" s="17" t="s">
        <v>0</v>
      </c>
      <c r="H15" s="2" t="s">
        <v>2</v>
      </c>
      <c r="J15" s="4" t="s">
        <v>6</v>
      </c>
      <c r="K15" s="17" t="s">
        <v>0</v>
      </c>
      <c r="M15" s="17" t="s">
        <v>0</v>
      </c>
      <c r="P15" s="4" t="s">
        <v>7</v>
      </c>
      <c r="Q15" s="17" t="s">
        <v>0</v>
      </c>
      <c r="R15" s="2" t="s">
        <v>66</v>
      </c>
    </row>
    <row r="16" spans="1:17" ht="12.75">
      <c r="A16" s="17" t="s">
        <v>1</v>
      </c>
      <c r="B16" s="2" t="s">
        <v>240</v>
      </c>
      <c r="E16" s="17" t="s">
        <v>1</v>
      </c>
      <c r="G16" s="17" t="s">
        <v>1</v>
      </c>
      <c r="H16" s="2" t="s">
        <v>57</v>
      </c>
      <c r="K16" s="17" t="s">
        <v>1</v>
      </c>
      <c r="L16" s="2" t="s">
        <v>134</v>
      </c>
      <c r="M16" s="17" t="s">
        <v>1</v>
      </c>
      <c r="N16" s="2" t="s">
        <v>135</v>
      </c>
      <c r="Q16" s="17" t="s">
        <v>1</v>
      </c>
    </row>
    <row r="17" spans="1:18" ht="12.75">
      <c r="A17" s="17" t="s">
        <v>2</v>
      </c>
      <c r="B17" s="2" t="s">
        <v>25</v>
      </c>
      <c r="C17" s="17" t="s">
        <v>8</v>
      </c>
      <c r="D17" s="5" t="s">
        <v>9</v>
      </c>
      <c r="E17" s="17" t="s">
        <v>2</v>
      </c>
      <c r="F17" s="3" t="s">
        <v>260</v>
      </c>
      <c r="G17" s="17" t="s">
        <v>2</v>
      </c>
      <c r="H17" s="2" t="s">
        <v>18</v>
      </c>
      <c r="I17" s="17" t="s">
        <v>10</v>
      </c>
      <c r="J17" s="5" t="s">
        <v>11</v>
      </c>
      <c r="K17" s="17" t="s">
        <v>2</v>
      </c>
      <c r="L17" s="3" t="s">
        <v>71</v>
      </c>
      <c r="M17" s="17" t="s">
        <v>2</v>
      </c>
      <c r="N17" s="2" t="s">
        <v>124</v>
      </c>
      <c r="O17" s="17" t="s">
        <v>12</v>
      </c>
      <c r="P17" s="5" t="s">
        <v>13</v>
      </c>
      <c r="Q17" s="17" t="s">
        <v>2</v>
      </c>
      <c r="R17" s="2" t="s">
        <v>16</v>
      </c>
    </row>
    <row r="18" spans="1:18" ht="13.5" thickBot="1">
      <c r="A18" s="17" t="s">
        <v>3</v>
      </c>
      <c r="B18" s="2" t="s">
        <v>65</v>
      </c>
      <c r="D18" s="4" t="s">
        <v>14</v>
      </c>
      <c r="E18" s="17" t="s">
        <v>3</v>
      </c>
      <c r="F18" s="2" t="s">
        <v>37</v>
      </c>
      <c r="G18" s="17" t="s">
        <v>3</v>
      </c>
      <c r="H18" s="2" t="s">
        <v>54</v>
      </c>
      <c r="J18" s="4" t="s">
        <v>14</v>
      </c>
      <c r="K18" s="17" t="s">
        <v>3</v>
      </c>
      <c r="L18" s="2" t="s">
        <v>44</v>
      </c>
      <c r="M18" s="17" t="s">
        <v>3</v>
      </c>
      <c r="N18" s="2" t="s">
        <v>56</v>
      </c>
      <c r="P18" s="4" t="s">
        <v>14</v>
      </c>
      <c r="Q18" s="17" t="s">
        <v>3</v>
      </c>
      <c r="R18" s="3" t="s">
        <v>20</v>
      </c>
    </row>
    <row r="19" spans="1:18" ht="13.5" thickBot="1">
      <c r="A19" s="17" t="s">
        <v>4</v>
      </c>
      <c r="B19" s="2" t="s">
        <v>22</v>
      </c>
      <c r="D19" s="6" t="s">
        <v>268</v>
      </c>
      <c r="E19" s="17" t="s">
        <v>4</v>
      </c>
      <c r="F19" s="2" t="s">
        <v>64</v>
      </c>
      <c r="G19" s="17" t="s">
        <v>4</v>
      </c>
      <c r="H19" s="2" t="s">
        <v>40</v>
      </c>
      <c r="J19" s="6" t="s">
        <v>255</v>
      </c>
      <c r="K19" s="17" t="s">
        <v>4</v>
      </c>
      <c r="L19" s="2" t="s">
        <v>64</v>
      </c>
      <c r="M19" s="17" t="s">
        <v>4</v>
      </c>
      <c r="N19" s="2" t="s">
        <v>50</v>
      </c>
      <c r="P19" s="6" t="s">
        <v>234</v>
      </c>
      <c r="Q19" s="17" t="s">
        <v>4</v>
      </c>
      <c r="R19" s="2" t="s">
        <v>269</v>
      </c>
    </row>
    <row r="21" spans="1:18" ht="12.75">
      <c r="A21" s="7" t="s">
        <v>83</v>
      </c>
      <c r="B21" s="7" t="s">
        <v>83</v>
      </c>
      <c r="C21" s="15" t="s">
        <v>83</v>
      </c>
      <c r="D21" s="7" t="s">
        <v>83</v>
      </c>
      <c r="E21" s="7">
        <v>20</v>
      </c>
      <c r="F21" s="7" t="s">
        <v>152</v>
      </c>
      <c r="G21" s="15" t="s">
        <v>83</v>
      </c>
      <c r="H21" s="7" t="s">
        <v>83</v>
      </c>
      <c r="I21" s="7">
        <v>18</v>
      </c>
      <c r="J21" s="7" t="s">
        <v>162</v>
      </c>
      <c r="K21" s="7" t="s">
        <v>83</v>
      </c>
      <c r="L21" s="7" t="s">
        <v>83</v>
      </c>
      <c r="M21" s="7" t="s">
        <v>83</v>
      </c>
      <c r="N21" s="7" t="s">
        <v>83</v>
      </c>
      <c r="O21" s="7">
        <v>18</v>
      </c>
      <c r="P21" s="7" t="s">
        <v>98</v>
      </c>
      <c r="Q21" s="16" t="s">
        <v>83</v>
      </c>
      <c r="R21" s="7" t="s">
        <v>83</v>
      </c>
    </row>
    <row r="22" spans="1:18" ht="12.75">
      <c r="A22" s="7" t="s">
        <v>83</v>
      </c>
      <c r="B22" s="7" t="s">
        <v>83</v>
      </c>
      <c r="C22" s="7">
        <v>18</v>
      </c>
      <c r="D22" s="7" t="s">
        <v>100</v>
      </c>
      <c r="E22" s="7" t="s">
        <v>83</v>
      </c>
      <c r="F22" s="7" t="s">
        <v>83</v>
      </c>
      <c r="G22" s="7" t="s">
        <v>83</v>
      </c>
      <c r="H22" s="7" t="s">
        <v>83</v>
      </c>
      <c r="I22" s="7">
        <v>18</v>
      </c>
      <c r="J22" s="7" t="s">
        <v>162</v>
      </c>
      <c r="K22" s="7" t="s">
        <v>83</v>
      </c>
      <c r="L22" s="7" t="s">
        <v>83</v>
      </c>
      <c r="M22" s="7" t="s">
        <v>83</v>
      </c>
      <c r="N22" s="7" t="s">
        <v>83</v>
      </c>
      <c r="O22" s="7">
        <v>18</v>
      </c>
      <c r="P22" s="7" t="s">
        <v>98</v>
      </c>
      <c r="Q22" s="7" t="s">
        <v>83</v>
      </c>
      <c r="R22" s="7" t="s">
        <v>83</v>
      </c>
    </row>
    <row r="23" spans="1:18" ht="12.75">
      <c r="A23" s="7" t="s">
        <v>83</v>
      </c>
      <c r="B23" s="7" t="s">
        <v>83</v>
      </c>
      <c r="C23" s="7">
        <v>18</v>
      </c>
      <c r="D23" s="7" t="s">
        <v>100</v>
      </c>
      <c r="E23" s="7" t="s">
        <v>83</v>
      </c>
      <c r="F23" s="7" t="s">
        <v>83</v>
      </c>
      <c r="G23" s="7">
        <v>18</v>
      </c>
      <c r="H23" s="7" t="s">
        <v>90</v>
      </c>
      <c r="I23" s="7" t="s">
        <v>83</v>
      </c>
      <c r="J23" s="7" t="s">
        <v>83</v>
      </c>
      <c r="K23" s="7" t="s">
        <v>83</v>
      </c>
      <c r="L23" s="7" t="s">
        <v>83</v>
      </c>
      <c r="M23" s="7" t="s">
        <v>83</v>
      </c>
      <c r="N23" s="7" t="s">
        <v>83</v>
      </c>
      <c r="O23" s="7">
        <v>23</v>
      </c>
      <c r="P23" s="7" t="s">
        <v>146</v>
      </c>
      <c r="Q23" s="7" t="s">
        <v>83</v>
      </c>
      <c r="R23" s="7" t="s">
        <v>83</v>
      </c>
    </row>
    <row r="24" spans="1:18" ht="12.75">
      <c r="A24" s="7" t="s">
        <v>83</v>
      </c>
      <c r="B24" s="7" t="s">
        <v>83</v>
      </c>
      <c r="C24" s="7" t="s">
        <v>83</v>
      </c>
      <c r="D24" s="7" t="s">
        <v>83</v>
      </c>
      <c r="E24" s="7">
        <v>20</v>
      </c>
      <c r="F24" s="7" t="s">
        <v>152</v>
      </c>
      <c r="G24" s="7">
        <v>18</v>
      </c>
      <c r="H24" s="7" t="s">
        <v>90</v>
      </c>
      <c r="I24" s="7" t="s">
        <v>83</v>
      </c>
      <c r="J24" s="7" t="s">
        <v>83</v>
      </c>
      <c r="K24" s="7" t="s">
        <v>83</v>
      </c>
      <c r="L24" s="7" t="s">
        <v>83</v>
      </c>
      <c r="M24" s="7" t="s">
        <v>83</v>
      </c>
      <c r="N24" s="7" t="s">
        <v>83</v>
      </c>
      <c r="O24" s="7">
        <v>18</v>
      </c>
      <c r="P24" s="7" t="s">
        <v>146</v>
      </c>
      <c r="Q24" s="7" t="s">
        <v>83</v>
      </c>
      <c r="R24" s="7" t="s">
        <v>83</v>
      </c>
    </row>
    <row r="25" spans="3:16" ht="12.75">
      <c r="C25" s="17" t="s">
        <v>83</v>
      </c>
      <c r="D25" s="2" t="s">
        <v>83</v>
      </c>
      <c r="E25" s="18" t="s">
        <v>83</v>
      </c>
      <c r="I25" s="17" t="s">
        <v>83</v>
      </c>
      <c r="J25" s="2" t="s">
        <v>83</v>
      </c>
      <c r="K25" s="18" t="s">
        <v>83</v>
      </c>
      <c r="M25" s="18" t="s">
        <v>83</v>
      </c>
      <c r="O25" s="17" t="s">
        <v>83</v>
      </c>
      <c r="P25" s="2" t="s">
        <v>83</v>
      </c>
    </row>
    <row r="28" spans="1:16" ht="12.75">
      <c r="A28" s="10" t="str">
        <f>$A$1&amp;"/4"</f>
        <v>4/4</v>
      </c>
      <c r="C28" s="17" t="s">
        <v>0</v>
      </c>
      <c r="G28" s="10" t="str">
        <f>$A$1&amp;"/5"</f>
        <v>4/5</v>
      </c>
      <c r="I28" s="17" t="s">
        <v>0</v>
      </c>
      <c r="J28" s="2" t="s">
        <v>4</v>
      </c>
      <c r="M28" s="10" t="str">
        <f>$A$1&amp;"/6"</f>
        <v>4/6</v>
      </c>
      <c r="O28" s="17" t="s">
        <v>0</v>
      </c>
      <c r="P28" s="2" t="s">
        <v>79</v>
      </c>
    </row>
    <row r="29" spans="3:16" ht="12.75">
      <c r="C29" s="17" t="s">
        <v>1</v>
      </c>
      <c r="D29" s="2" t="s">
        <v>25</v>
      </c>
      <c r="I29" s="17" t="s">
        <v>1</v>
      </c>
      <c r="J29" s="2" t="s">
        <v>60</v>
      </c>
      <c r="O29" s="17" t="s">
        <v>1</v>
      </c>
      <c r="P29" s="2" t="s">
        <v>40</v>
      </c>
    </row>
    <row r="30" spans="3:16" ht="12.75">
      <c r="C30" s="17" t="s">
        <v>2</v>
      </c>
      <c r="D30" s="2" t="s">
        <v>270</v>
      </c>
      <c r="I30" s="17" t="s">
        <v>2</v>
      </c>
      <c r="J30" s="2" t="s">
        <v>154</v>
      </c>
      <c r="O30" s="17" t="s">
        <v>2</v>
      </c>
      <c r="P30" s="2" t="s">
        <v>58</v>
      </c>
    </row>
    <row r="31" spans="3:16" ht="12.75">
      <c r="C31" s="17" t="s">
        <v>3</v>
      </c>
      <c r="D31" s="2" t="s">
        <v>61</v>
      </c>
      <c r="I31" s="17" t="s">
        <v>3</v>
      </c>
      <c r="J31" s="2" t="s">
        <v>25</v>
      </c>
      <c r="O31" s="17" t="s">
        <v>3</v>
      </c>
      <c r="P31" s="2" t="s">
        <v>34</v>
      </c>
    </row>
    <row r="32" spans="3:16" ht="12.75">
      <c r="C32" s="17" t="s">
        <v>4</v>
      </c>
      <c r="D32" s="2" t="s">
        <v>24</v>
      </c>
      <c r="I32" s="17" t="s">
        <v>4</v>
      </c>
      <c r="J32" s="2" t="s">
        <v>20</v>
      </c>
      <c r="O32" s="17" t="s">
        <v>4</v>
      </c>
      <c r="P32" s="2" t="s">
        <v>17</v>
      </c>
    </row>
    <row r="33" spans="1:18" ht="12.75">
      <c r="A33" s="17" t="s">
        <v>0</v>
      </c>
      <c r="B33" s="2" t="s">
        <v>143</v>
      </c>
      <c r="D33" s="4" t="s">
        <v>5</v>
      </c>
      <c r="E33" s="17" t="s">
        <v>0</v>
      </c>
      <c r="F33" s="2" t="s">
        <v>1</v>
      </c>
      <c r="G33" s="17" t="s">
        <v>0</v>
      </c>
      <c r="H33" s="2" t="s">
        <v>46</v>
      </c>
      <c r="J33" s="4" t="s">
        <v>6</v>
      </c>
      <c r="K33" s="17" t="s">
        <v>0</v>
      </c>
      <c r="L33" s="2" t="s">
        <v>1</v>
      </c>
      <c r="M33" s="17" t="s">
        <v>0</v>
      </c>
      <c r="N33" s="2" t="s">
        <v>4</v>
      </c>
      <c r="P33" s="4" t="s">
        <v>7</v>
      </c>
      <c r="Q33" s="17" t="s">
        <v>0</v>
      </c>
      <c r="R33" s="2" t="s">
        <v>3</v>
      </c>
    </row>
    <row r="34" spans="1:18" ht="12.75">
      <c r="A34" s="17" t="s">
        <v>1</v>
      </c>
      <c r="B34" s="2" t="s">
        <v>52</v>
      </c>
      <c r="E34" s="17" t="s">
        <v>1</v>
      </c>
      <c r="F34" s="2" t="s">
        <v>54</v>
      </c>
      <c r="G34" s="17" t="s">
        <v>1</v>
      </c>
      <c r="H34" s="2" t="s">
        <v>53</v>
      </c>
      <c r="K34" s="17" t="s">
        <v>1</v>
      </c>
      <c r="L34" s="2" t="s">
        <v>22</v>
      </c>
      <c r="M34" s="17" t="s">
        <v>1</v>
      </c>
      <c r="N34" s="2" t="s">
        <v>19</v>
      </c>
      <c r="Q34" s="17" t="s">
        <v>1</v>
      </c>
      <c r="R34" s="2" t="s">
        <v>49</v>
      </c>
    </row>
    <row r="35" spans="1:18" ht="12.75">
      <c r="A35" s="17" t="s">
        <v>2</v>
      </c>
      <c r="B35" s="2" t="s">
        <v>57</v>
      </c>
      <c r="C35" s="17" t="s">
        <v>8</v>
      </c>
      <c r="D35" s="5" t="s">
        <v>9</v>
      </c>
      <c r="E35" s="17" t="s">
        <v>2</v>
      </c>
      <c r="F35" s="3"/>
      <c r="G35" s="17" t="s">
        <v>2</v>
      </c>
      <c r="I35" s="17" t="s">
        <v>10</v>
      </c>
      <c r="J35" s="5" t="s">
        <v>11</v>
      </c>
      <c r="K35" s="17" t="s">
        <v>2</v>
      </c>
      <c r="L35" s="3" t="s">
        <v>43</v>
      </c>
      <c r="M35" s="17" t="s">
        <v>2</v>
      </c>
      <c r="N35" s="2" t="s">
        <v>57</v>
      </c>
      <c r="O35" s="17" t="s">
        <v>12</v>
      </c>
      <c r="P35" s="5" t="s">
        <v>13</v>
      </c>
      <c r="Q35" s="17" t="s">
        <v>2</v>
      </c>
      <c r="R35" s="3" t="s">
        <v>29</v>
      </c>
    </row>
    <row r="36" spans="1:18" ht="13.5" thickBot="1">
      <c r="A36" s="17" t="s">
        <v>3</v>
      </c>
      <c r="B36" s="2" t="s">
        <v>48</v>
      </c>
      <c r="D36" s="4" t="s">
        <v>14</v>
      </c>
      <c r="E36" s="17" t="s">
        <v>3</v>
      </c>
      <c r="F36" s="2" t="s">
        <v>19</v>
      </c>
      <c r="G36" s="17" t="s">
        <v>3</v>
      </c>
      <c r="H36" s="2" t="s">
        <v>132</v>
      </c>
      <c r="J36" s="4" t="s">
        <v>14</v>
      </c>
      <c r="K36" s="17" t="s">
        <v>3</v>
      </c>
      <c r="L36" s="2" t="s">
        <v>44</v>
      </c>
      <c r="M36" s="17" t="s">
        <v>3</v>
      </c>
      <c r="N36" s="2" t="s">
        <v>51</v>
      </c>
      <c r="P36" s="4" t="s">
        <v>14</v>
      </c>
      <c r="Q36" s="17" t="s">
        <v>3</v>
      </c>
      <c r="R36" s="2" t="s">
        <v>22</v>
      </c>
    </row>
    <row r="37" spans="1:18" ht="13.5" thickBot="1">
      <c r="A37" s="17" t="s">
        <v>4</v>
      </c>
      <c r="D37" s="6" t="s">
        <v>181</v>
      </c>
      <c r="E37" s="17" t="s">
        <v>4</v>
      </c>
      <c r="F37" s="2" t="s">
        <v>128</v>
      </c>
      <c r="G37" s="17" t="s">
        <v>4</v>
      </c>
      <c r="H37" s="2" t="s">
        <v>67</v>
      </c>
      <c r="J37" s="6" t="s">
        <v>271</v>
      </c>
      <c r="K37" s="17" t="s">
        <v>4</v>
      </c>
      <c r="L37" s="2" t="s">
        <v>59</v>
      </c>
      <c r="M37" s="17" t="s">
        <v>4</v>
      </c>
      <c r="N37" s="2" t="s">
        <v>20</v>
      </c>
      <c r="P37" s="6" t="s">
        <v>272</v>
      </c>
      <c r="Q37" s="17" t="s">
        <v>4</v>
      </c>
      <c r="R37" s="2" t="s">
        <v>273</v>
      </c>
    </row>
    <row r="39" spans="1:18" ht="12.75">
      <c r="A39" s="7">
        <v>18</v>
      </c>
      <c r="B39" s="7" t="s">
        <v>88</v>
      </c>
      <c r="C39" s="7" t="s">
        <v>83</v>
      </c>
      <c r="D39" s="7" t="s">
        <v>83</v>
      </c>
      <c r="E39" s="7" t="s">
        <v>83</v>
      </c>
      <c r="F39" s="7" t="s">
        <v>83</v>
      </c>
      <c r="G39" s="7">
        <v>18</v>
      </c>
      <c r="H39" s="7" t="s">
        <v>98</v>
      </c>
      <c r="I39" s="7" t="s">
        <v>83</v>
      </c>
      <c r="J39" s="7" t="s">
        <v>83</v>
      </c>
      <c r="K39" s="7" t="s">
        <v>83</v>
      </c>
      <c r="L39" s="7" t="s">
        <v>83</v>
      </c>
      <c r="M39" s="7" t="s">
        <v>83</v>
      </c>
      <c r="N39" s="7" t="s">
        <v>83</v>
      </c>
      <c r="O39" s="7">
        <v>27</v>
      </c>
      <c r="P39" s="7" t="s">
        <v>153</v>
      </c>
      <c r="Q39" s="7" t="s">
        <v>83</v>
      </c>
      <c r="R39" s="7" t="s">
        <v>83</v>
      </c>
    </row>
    <row r="40" spans="1:18" ht="12.75">
      <c r="A40" s="7" t="s">
        <v>83</v>
      </c>
      <c r="B40" s="7" t="s">
        <v>83</v>
      </c>
      <c r="C40" s="7" t="s">
        <v>83</v>
      </c>
      <c r="D40" s="7" t="s">
        <v>83</v>
      </c>
      <c r="E40" s="7">
        <v>18</v>
      </c>
      <c r="F40" s="7" t="s">
        <v>104</v>
      </c>
      <c r="G40" s="7">
        <v>18</v>
      </c>
      <c r="H40" s="7" t="s">
        <v>98</v>
      </c>
      <c r="I40" s="7" t="s">
        <v>83</v>
      </c>
      <c r="J40" s="7" t="s">
        <v>83</v>
      </c>
      <c r="K40" s="7" t="s">
        <v>83</v>
      </c>
      <c r="L40" s="7" t="s">
        <v>83</v>
      </c>
      <c r="M40" s="7" t="s">
        <v>83</v>
      </c>
      <c r="N40" s="7" t="s">
        <v>83</v>
      </c>
      <c r="O40" s="7" t="s">
        <v>83</v>
      </c>
      <c r="P40" s="7" t="s">
        <v>83</v>
      </c>
      <c r="Q40" s="7">
        <v>18</v>
      </c>
      <c r="R40" s="7" t="s">
        <v>297</v>
      </c>
    </row>
    <row r="41" spans="1:18" ht="12.75">
      <c r="A41" s="7" t="s">
        <v>83</v>
      </c>
      <c r="B41" s="7" t="s">
        <v>83</v>
      </c>
      <c r="C41" s="7" t="s">
        <v>83</v>
      </c>
      <c r="D41" s="7" t="s">
        <v>83</v>
      </c>
      <c r="E41" s="15">
        <v>18</v>
      </c>
      <c r="F41" s="7" t="s">
        <v>104</v>
      </c>
      <c r="G41" s="7">
        <v>18</v>
      </c>
      <c r="H41" s="7" t="s">
        <v>98</v>
      </c>
      <c r="I41" s="16" t="s">
        <v>83</v>
      </c>
      <c r="J41" s="7" t="s">
        <v>83</v>
      </c>
      <c r="K41" s="7" t="s">
        <v>83</v>
      </c>
      <c r="L41" s="7" t="s">
        <v>83</v>
      </c>
      <c r="M41" s="15" t="s">
        <v>83</v>
      </c>
      <c r="N41" s="7" t="s">
        <v>83</v>
      </c>
      <c r="O41" s="7">
        <v>18</v>
      </c>
      <c r="P41" s="7" t="s">
        <v>82</v>
      </c>
      <c r="Q41" s="7" t="s">
        <v>83</v>
      </c>
      <c r="R41" s="7" t="s">
        <v>83</v>
      </c>
    </row>
    <row r="42" spans="1:18" ht="12.75">
      <c r="A42" s="7">
        <v>20</v>
      </c>
      <c r="B42" s="7" t="s">
        <v>88</v>
      </c>
      <c r="C42" s="7" t="s">
        <v>83</v>
      </c>
      <c r="D42" s="7" t="s">
        <v>83</v>
      </c>
      <c r="E42" s="7" t="s">
        <v>83</v>
      </c>
      <c r="F42" s="7" t="s">
        <v>83</v>
      </c>
      <c r="G42" s="7">
        <v>18</v>
      </c>
      <c r="H42" s="7" t="s">
        <v>98</v>
      </c>
      <c r="I42" s="7" t="s">
        <v>83</v>
      </c>
      <c r="J42" s="7" t="s">
        <v>83</v>
      </c>
      <c r="K42" s="7" t="s">
        <v>83</v>
      </c>
      <c r="L42" s="7" t="s">
        <v>83</v>
      </c>
      <c r="M42" s="7" t="s">
        <v>83</v>
      </c>
      <c r="N42" s="7" t="s">
        <v>83</v>
      </c>
      <c r="O42" s="7" t="s">
        <v>83</v>
      </c>
      <c r="P42" s="7" t="s">
        <v>83</v>
      </c>
      <c r="Q42" s="7">
        <v>24</v>
      </c>
      <c r="R42" s="7" t="s">
        <v>103</v>
      </c>
    </row>
    <row r="43" spans="3:13" ht="12.75">
      <c r="C43" s="17" t="s">
        <v>83</v>
      </c>
      <c r="D43" s="2" t="s">
        <v>83</v>
      </c>
      <c r="E43" s="18" t="s">
        <v>83</v>
      </c>
      <c r="G43" s="18" t="s">
        <v>83</v>
      </c>
      <c r="I43" s="17" t="s">
        <v>83</v>
      </c>
      <c r="J43" s="2" t="s">
        <v>83</v>
      </c>
      <c r="M43" s="22" t="s">
        <v>300</v>
      </c>
    </row>
    <row r="46" spans="1:16" ht="12.75">
      <c r="A46" s="10" t="str">
        <f>$A$1&amp;"/7"</f>
        <v>4/7</v>
      </c>
      <c r="C46" s="17" t="s">
        <v>0</v>
      </c>
      <c r="G46" s="10" t="str">
        <f>$A$1&amp;"/8"</f>
        <v>4/8</v>
      </c>
      <c r="I46" s="17" t="s">
        <v>0</v>
      </c>
      <c r="J46" s="2" t="s">
        <v>4</v>
      </c>
      <c r="M46" s="10" t="str">
        <f>$A$1&amp;"/9"</f>
        <v>4/9</v>
      </c>
      <c r="O46" s="17" t="s">
        <v>0</v>
      </c>
      <c r="P46" s="2" t="s">
        <v>3</v>
      </c>
    </row>
    <row r="47" spans="3:16" ht="12.75">
      <c r="C47" s="17" t="s">
        <v>1</v>
      </c>
      <c r="D47" s="2" t="s">
        <v>25</v>
      </c>
      <c r="I47" s="17" t="s">
        <v>1</v>
      </c>
      <c r="J47" s="2" t="s">
        <v>134</v>
      </c>
      <c r="O47" s="17" t="s">
        <v>1</v>
      </c>
      <c r="P47" s="2" t="s">
        <v>247</v>
      </c>
    </row>
    <row r="48" spans="3:16" ht="12.75">
      <c r="C48" s="17" t="s">
        <v>2</v>
      </c>
      <c r="D48" s="2" t="s">
        <v>28</v>
      </c>
      <c r="I48" s="17" t="s">
        <v>2</v>
      </c>
      <c r="J48" s="2" t="s">
        <v>61</v>
      </c>
      <c r="O48" s="17" t="s">
        <v>2</v>
      </c>
      <c r="P48" s="2" t="s">
        <v>30</v>
      </c>
    </row>
    <row r="49" spans="3:16" ht="12.75">
      <c r="C49" s="17" t="s">
        <v>3</v>
      </c>
      <c r="D49" s="2" t="s">
        <v>74</v>
      </c>
      <c r="I49" s="17" t="s">
        <v>3</v>
      </c>
      <c r="J49" s="2" t="s">
        <v>58</v>
      </c>
      <c r="O49" s="17" t="s">
        <v>3</v>
      </c>
      <c r="P49" s="2" t="s">
        <v>20</v>
      </c>
    </row>
    <row r="50" spans="3:16" ht="12.75">
      <c r="C50" s="17" t="s">
        <v>4</v>
      </c>
      <c r="D50" s="2" t="s">
        <v>74</v>
      </c>
      <c r="I50" s="17" t="s">
        <v>4</v>
      </c>
      <c r="J50" s="2" t="s">
        <v>17</v>
      </c>
      <c r="O50" s="17" t="s">
        <v>4</v>
      </c>
      <c r="P50" s="2" t="s">
        <v>29</v>
      </c>
    </row>
    <row r="51" spans="1:18" ht="12.75">
      <c r="A51" s="17" t="s">
        <v>0</v>
      </c>
      <c r="B51" s="2" t="s">
        <v>41</v>
      </c>
      <c r="D51" s="4" t="s">
        <v>5</v>
      </c>
      <c r="E51" s="17" t="s">
        <v>0</v>
      </c>
      <c r="F51" s="2" t="s">
        <v>4</v>
      </c>
      <c r="G51" s="17" t="s">
        <v>0</v>
      </c>
      <c r="H51" s="2" t="s">
        <v>46</v>
      </c>
      <c r="J51" s="4" t="s">
        <v>6</v>
      </c>
      <c r="K51" s="17" t="s">
        <v>0</v>
      </c>
      <c r="L51" s="2" t="s">
        <v>1</v>
      </c>
      <c r="M51" s="17" t="s">
        <v>0</v>
      </c>
      <c r="N51" s="2" t="s">
        <v>39</v>
      </c>
      <c r="P51" s="4" t="s">
        <v>7</v>
      </c>
      <c r="Q51" s="17" t="s">
        <v>0</v>
      </c>
      <c r="R51" s="2" t="s">
        <v>1</v>
      </c>
    </row>
    <row r="52" spans="1:18" ht="12.75">
      <c r="A52" s="17" t="s">
        <v>1</v>
      </c>
      <c r="B52" s="2" t="s">
        <v>56</v>
      </c>
      <c r="E52" s="17" t="s">
        <v>1</v>
      </c>
      <c r="F52" s="2" t="s">
        <v>168</v>
      </c>
      <c r="G52" s="17" t="s">
        <v>1</v>
      </c>
      <c r="H52" s="2" t="s">
        <v>62</v>
      </c>
      <c r="K52" s="17" t="s">
        <v>1</v>
      </c>
      <c r="L52" s="2" t="s">
        <v>25</v>
      </c>
      <c r="M52" s="17" t="s">
        <v>1</v>
      </c>
      <c r="N52" s="2" t="s">
        <v>20</v>
      </c>
      <c r="Q52" s="17" t="s">
        <v>1</v>
      </c>
      <c r="R52" s="2" t="s">
        <v>23</v>
      </c>
    </row>
    <row r="53" spans="1:18" ht="12.75">
      <c r="A53" s="17" t="s">
        <v>2</v>
      </c>
      <c r="B53" s="2" t="s">
        <v>31</v>
      </c>
      <c r="C53" s="17" t="s">
        <v>8</v>
      </c>
      <c r="D53" s="5" t="s">
        <v>9</v>
      </c>
      <c r="E53" s="17" t="s">
        <v>2</v>
      </c>
      <c r="F53" s="3" t="s">
        <v>65</v>
      </c>
      <c r="G53" s="17" t="s">
        <v>2</v>
      </c>
      <c r="H53" s="2" t="s">
        <v>64</v>
      </c>
      <c r="I53" s="17" t="s">
        <v>10</v>
      </c>
      <c r="J53" s="5" t="s">
        <v>11</v>
      </c>
      <c r="K53" s="17" t="s">
        <v>2</v>
      </c>
      <c r="L53" s="3" t="s">
        <v>60</v>
      </c>
      <c r="M53" s="17" t="s">
        <v>2</v>
      </c>
      <c r="N53" s="2" t="s">
        <v>56</v>
      </c>
      <c r="O53" s="17" t="s">
        <v>12</v>
      </c>
      <c r="P53" s="5" t="s">
        <v>13</v>
      </c>
      <c r="Q53" s="17" t="s">
        <v>2</v>
      </c>
      <c r="R53" s="3" t="s">
        <v>17</v>
      </c>
    </row>
    <row r="54" spans="1:18" ht="13.5" thickBot="1">
      <c r="A54" s="17" t="s">
        <v>3</v>
      </c>
      <c r="B54" s="2" t="s">
        <v>60</v>
      </c>
      <c r="D54" s="4" t="s">
        <v>14</v>
      </c>
      <c r="E54" s="17" t="s">
        <v>3</v>
      </c>
      <c r="F54" s="2" t="s">
        <v>22</v>
      </c>
      <c r="G54" s="17" t="s">
        <v>3</v>
      </c>
      <c r="H54" s="2" t="s">
        <v>17</v>
      </c>
      <c r="J54" s="4" t="s">
        <v>14</v>
      </c>
      <c r="K54" s="17" t="s">
        <v>3</v>
      </c>
      <c r="L54" s="2" t="s">
        <v>54</v>
      </c>
      <c r="M54" s="17" t="s">
        <v>3</v>
      </c>
      <c r="N54" s="2" t="s">
        <v>208</v>
      </c>
      <c r="P54" s="4" t="s">
        <v>14</v>
      </c>
      <c r="Q54" s="17" t="s">
        <v>3</v>
      </c>
      <c r="R54" s="2" t="s">
        <v>47</v>
      </c>
    </row>
    <row r="55" spans="1:18" ht="13.5" thickBot="1">
      <c r="A55" s="17" t="s">
        <v>4</v>
      </c>
      <c r="B55" s="2" t="s">
        <v>128</v>
      </c>
      <c r="D55" s="6" t="s">
        <v>274</v>
      </c>
      <c r="E55" s="17" t="s">
        <v>4</v>
      </c>
      <c r="F55" s="2" t="s">
        <v>31</v>
      </c>
      <c r="G55" s="17" t="s">
        <v>4</v>
      </c>
      <c r="H55" s="2" t="s">
        <v>61</v>
      </c>
      <c r="J55" s="6" t="s">
        <v>275</v>
      </c>
      <c r="K55" s="17" t="s">
        <v>4</v>
      </c>
      <c r="L55" s="2" t="s">
        <v>37</v>
      </c>
      <c r="M55" s="17" t="s">
        <v>4</v>
      </c>
      <c r="N55" s="2" t="s">
        <v>24</v>
      </c>
      <c r="P55" s="6" t="s">
        <v>276</v>
      </c>
      <c r="Q55" s="17" t="s">
        <v>4</v>
      </c>
      <c r="R55" s="2" t="s">
        <v>208</v>
      </c>
    </row>
    <row r="57" spans="1:18" ht="12.75">
      <c r="A57" s="7" t="s">
        <v>83</v>
      </c>
      <c r="B57" s="7" t="s">
        <v>83</v>
      </c>
      <c r="C57" s="7" t="s">
        <v>83</v>
      </c>
      <c r="D57" s="7" t="s">
        <v>83</v>
      </c>
      <c r="E57" s="7">
        <v>18</v>
      </c>
      <c r="F57" s="7" t="s">
        <v>87</v>
      </c>
      <c r="G57" s="7">
        <v>18</v>
      </c>
      <c r="H57" s="7" t="s">
        <v>100</v>
      </c>
      <c r="I57" s="7" t="s">
        <v>83</v>
      </c>
      <c r="J57" s="7" t="s">
        <v>83</v>
      </c>
      <c r="K57" s="7" t="s">
        <v>83</v>
      </c>
      <c r="L57" s="7" t="s">
        <v>83</v>
      </c>
      <c r="M57" s="7">
        <v>18</v>
      </c>
      <c r="N57" s="7" t="s">
        <v>97</v>
      </c>
      <c r="O57" s="7" t="s">
        <v>83</v>
      </c>
      <c r="P57" s="7" t="s">
        <v>83</v>
      </c>
      <c r="Q57" s="7" t="s">
        <v>83</v>
      </c>
      <c r="R57" s="7" t="s">
        <v>83</v>
      </c>
    </row>
    <row r="58" spans="1:18" ht="12.75">
      <c r="A58" s="7" t="s">
        <v>83</v>
      </c>
      <c r="B58" s="7" t="s">
        <v>83</v>
      </c>
      <c r="C58" s="7" t="s">
        <v>83</v>
      </c>
      <c r="D58" s="7" t="s">
        <v>83</v>
      </c>
      <c r="E58" s="7">
        <v>18</v>
      </c>
      <c r="F58" s="7" t="s">
        <v>87</v>
      </c>
      <c r="G58" s="7">
        <v>18</v>
      </c>
      <c r="H58" s="7" t="s">
        <v>100</v>
      </c>
      <c r="I58" s="7" t="s">
        <v>83</v>
      </c>
      <c r="J58" s="7" t="s">
        <v>83</v>
      </c>
      <c r="K58" s="7" t="s">
        <v>83</v>
      </c>
      <c r="L58" s="7" t="s">
        <v>83</v>
      </c>
      <c r="M58" s="7" t="s">
        <v>83</v>
      </c>
      <c r="N58" s="7" t="s">
        <v>83</v>
      </c>
      <c r="O58" s="7" t="s">
        <v>83</v>
      </c>
      <c r="P58" s="7" t="s">
        <v>83</v>
      </c>
      <c r="Q58" s="7">
        <v>18</v>
      </c>
      <c r="R58" s="7" t="s">
        <v>162</v>
      </c>
    </row>
    <row r="59" spans="1:18" ht="12.75">
      <c r="A59" s="7" t="s">
        <v>83</v>
      </c>
      <c r="B59" s="7" t="s">
        <v>83</v>
      </c>
      <c r="C59" s="7" t="s">
        <v>83</v>
      </c>
      <c r="D59" s="7" t="s">
        <v>83</v>
      </c>
      <c r="E59" s="7">
        <v>22</v>
      </c>
      <c r="F59" s="7" t="s">
        <v>87</v>
      </c>
      <c r="G59" s="7">
        <v>18</v>
      </c>
      <c r="H59" s="7" t="s">
        <v>90</v>
      </c>
      <c r="I59" s="7" t="s">
        <v>83</v>
      </c>
      <c r="J59" s="7" t="s">
        <v>83</v>
      </c>
      <c r="K59" s="7" t="s">
        <v>83</v>
      </c>
      <c r="L59" s="7" t="s">
        <v>83</v>
      </c>
      <c r="M59" s="7" t="s">
        <v>83</v>
      </c>
      <c r="N59" s="7" t="s">
        <v>83</v>
      </c>
      <c r="O59" s="7" t="s">
        <v>83</v>
      </c>
      <c r="P59" s="7" t="s">
        <v>83</v>
      </c>
      <c r="Q59" s="7">
        <v>18</v>
      </c>
      <c r="R59" s="7" t="s">
        <v>162</v>
      </c>
    </row>
    <row r="60" spans="1:18" ht="12.75">
      <c r="A60" s="7" t="s">
        <v>83</v>
      </c>
      <c r="B60" s="7" t="s">
        <v>83</v>
      </c>
      <c r="C60" s="15" t="s">
        <v>83</v>
      </c>
      <c r="D60" s="7" t="s">
        <v>83</v>
      </c>
      <c r="E60" s="7">
        <v>22</v>
      </c>
      <c r="F60" s="7" t="s">
        <v>85</v>
      </c>
      <c r="G60" s="7">
        <v>18</v>
      </c>
      <c r="H60" s="7" t="s">
        <v>100</v>
      </c>
      <c r="I60" s="15" t="s">
        <v>83</v>
      </c>
      <c r="J60" s="7" t="s">
        <v>83</v>
      </c>
      <c r="K60" s="7" t="s">
        <v>83</v>
      </c>
      <c r="L60" s="7" t="s">
        <v>83</v>
      </c>
      <c r="M60" s="7" t="s">
        <v>83</v>
      </c>
      <c r="N60" s="7" t="s">
        <v>83</v>
      </c>
      <c r="O60" s="7">
        <v>20</v>
      </c>
      <c r="P60" s="7" t="s">
        <v>82</v>
      </c>
      <c r="Q60" s="15" t="s">
        <v>83</v>
      </c>
      <c r="R60" s="7" t="s">
        <v>83</v>
      </c>
    </row>
    <row r="61" spans="3:17" ht="12.75">
      <c r="C61" s="17" t="s">
        <v>83</v>
      </c>
      <c r="D61" s="2" t="s">
        <v>83</v>
      </c>
      <c r="G61" s="18" t="s">
        <v>83</v>
      </c>
      <c r="O61" s="17" t="s">
        <v>83</v>
      </c>
      <c r="P61" s="2" t="s">
        <v>83</v>
      </c>
      <c r="Q61" s="18" t="s">
        <v>83</v>
      </c>
    </row>
    <row r="62" spans="5:11" ht="12.75">
      <c r="E62" s="17"/>
      <c r="K62" s="17"/>
    </row>
    <row r="64" spans="1:15" ht="12.75">
      <c r="A64" s="10" t="str">
        <f>$A$1&amp;"/10"</f>
        <v>4/10</v>
      </c>
      <c r="C64" s="17" t="s">
        <v>0</v>
      </c>
      <c r="D64" s="2" t="s">
        <v>41</v>
      </c>
      <c r="G64" s="10" t="str">
        <f>$A$1&amp;"/11"</f>
        <v>4/11</v>
      </c>
      <c r="I64" s="17" t="s">
        <v>0</v>
      </c>
      <c r="J64" s="2" t="s">
        <v>2</v>
      </c>
      <c r="M64" s="10" t="str">
        <f>$A$1&amp;"/12"</f>
        <v>4/12</v>
      </c>
      <c r="O64" s="17" t="s">
        <v>0</v>
      </c>
    </row>
    <row r="65" spans="3:16" ht="12.75">
      <c r="C65" s="17" t="s">
        <v>1</v>
      </c>
      <c r="D65" s="2" t="s">
        <v>19</v>
      </c>
      <c r="I65" s="17" t="s">
        <v>1</v>
      </c>
      <c r="J65" s="2" t="s">
        <v>17</v>
      </c>
      <c r="O65" s="17" t="s">
        <v>1</v>
      </c>
      <c r="P65" s="2" t="s">
        <v>69</v>
      </c>
    </row>
    <row r="66" spans="3:16" ht="12.75">
      <c r="C66" s="17" t="s">
        <v>2</v>
      </c>
      <c r="D66" s="2" t="s">
        <v>42</v>
      </c>
      <c r="I66" s="17" t="s">
        <v>2</v>
      </c>
      <c r="J66" s="2" t="s">
        <v>72</v>
      </c>
      <c r="O66" s="17" t="s">
        <v>2</v>
      </c>
      <c r="P66" s="2" t="s">
        <v>144</v>
      </c>
    </row>
    <row r="67" spans="3:16" ht="12.75">
      <c r="C67" s="17" t="s">
        <v>3</v>
      </c>
      <c r="D67" s="2" t="s">
        <v>64</v>
      </c>
      <c r="I67" s="17" t="s">
        <v>3</v>
      </c>
      <c r="J67" s="2" t="s">
        <v>139</v>
      </c>
      <c r="O67" s="17" t="s">
        <v>3</v>
      </c>
      <c r="P67" s="2" t="s">
        <v>20</v>
      </c>
    </row>
    <row r="68" spans="3:16" ht="12.75">
      <c r="C68" s="17" t="s">
        <v>4</v>
      </c>
      <c r="D68" s="2" t="s">
        <v>29</v>
      </c>
      <c r="I68" s="17" t="s">
        <v>4</v>
      </c>
      <c r="J68" s="2" t="s">
        <v>20</v>
      </c>
      <c r="O68" s="17" t="s">
        <v>4</v>
      </c>
      <c r="P68" s="2" t="s">
        <v>21</v>
      </c>
    </row>
    <row r="69" spans="1:18" ht="12.75">
      <c r="A69" s="17" t="s">
        <v>0</v>
      </c>
      <c r="B69" s="2" t="s">
        <v>2</v>
      </c>
      <c r="D69" s="4" t="s">
        <v>5</v>
      </c>
      <c r="E69" s="17" t="s">
        <v>0</v>
      </c>
      <c r="F69" s="2" t="s">
        <v>4</v>
      </c>
      <c r="G69" s="17" t="s">
        <v>0</v>
      </c>
      <c r="H69" s="2" t="s">
        <v>3</v>
      </c>
      <c r="J69" s="4" t="s">
        <v>6</v>
      </c>
      <c r="K69" s="17" t="s">
        <v>0</v>
      </c>
      <c r="L69" s="2" t="s">
        <v>66</v>
      </c>
      <c r="M69" s="17" t="s">
        <v>0</v>
      </c>
      <c r="N69" s="2" t="s">
        <v>1</v>
      </c>
      <c r="P69" s="4" t="s">
        <v>7</v>
      </c>
      <c r="Q69" s="17" t="s">
        <v>0</v>
      </c>
      <c r="R69" s="2" t="s">
        <v>143</v>
      </c>
    </row>
    <row r="70" spans="1:18" ht="12.75">
      <c r="A70" s="17" t="s">
        <v>1</v>
      </c>
      <c r="B70" s="2" t="s">
        <v>65</v>
      </c>
      <c r="E70" s="17" t="s">
        <v>1</v>
      </c>
      <c r="G70" s="17" t="s">
        <v>1</v>
      </c>
      <c r="H70" s="2" t="s">
        <v>40</v>
      </c>
      <c r="K70" s="17" t="s">
        <v>1</v>
      </c>
      <c r="L70" s="2" t="s">
        <v>80</v>
      </c>
      <c r="M70" s="17" t="s">
        <v>1</v>
      </c>
      <c r="N70" s="2" t="s">
        <v>49</v>
      </c>
      <c r="Q70" s="17" t="s">
        <v>1</v>
      </c>
      <c r="R70" s="2" t="s">
        <v>56</v>
      </c>
    </row>
    <row r="71" spans="1:18" ht="12.75">
      <c r="A71" s="17" t="s">
        <v>2</v>
      </c>
      <c r="B71" s="2" t="s">
        <v>77</v>
      </c>
      <c r="C71" s="17" t="s">
        <v>8</v>
      </c>
      <c r="D71" s="5" t="s">
        <v>9</v>
      </c>
      <c r="E71" s="17" t="s">
        <v>2</v>
      </c>
      <c r="F71" s="3" t="s">
        <v>49</v>
      </c>
      <c r="G71" s="17" t="s">
        <v>2</v>
      </c>
      <c r="H71" s="2" t="s">
        <v>29</v>
      </c>
      <c r="I71" s="17" t="s">
        <v>10</v>
      </c>
      <c r="J71" s="5" t="s">
        <v>11</v>
      </c>
      <c r="K71" s="17" t="s">
        <v>2</v>
      </c>
      <c r="L71" s="3" t="s">
        <v>65</v>
      </c>
      <c r="M71" s="17" t="s">
        <v>2</v>
      </c>
      <c r="N71" s="2" t="s">
        <v>128</v>
      </c>
      <c r="O71" s="17" t="s">
        <v>12</v>
      </c>
      <c r="P71" s="5" t="s">
        <v>13</v>
      </c>
      <c r="Q71" s="17" t="s">
        <v>2</v>
      </c>
      <c r="R71" s="3"/>
    </row>
    <row r="72" spans="1:18" ht="13.5" thickBot="1">
      <c r="A72" s="17" t="s">
        <v>3</v>
      </c>
      <c r="B72" s="2" t="s">
        <v>21</v>
      </c>
      <c r="D72" s="4" t="s">
        <v>14</v>
      </c>
      <c r="E72" s="17" t="s">
        <v>3</v>
      </c>
      <c r="F72" s="2" t="s">
        <v>27</v>
      </c>
      <c r="G72" s="17" t="s">
        <v>3</v>
      </c>
      <c r="H72" s="2" t="s">
        <v>29</v>
      </c>
      <c r="J72" s="4" t="s">
        <v>14</v>
      </c>
      <c r="K72" s="17" t="s">
        <v>3</v>
      </c>
      <c r="L72" s="2" t="s">
        <v>56</v>
      </c>
      <c r="M72" s="17" t="s">
        <v>3</v>
      </c>
      <c r="N72" s="2" t="s">
        <v>29</v>
      </c>
      <c r="P72" s="4" t="s">
        <v>14</v>
      </c>
      <c r="Q72" s="17" t="s">
        <v>3</v>
      </c>
      <c r="R72" s="2" t="s">
        <v>160</v>
      </c>
    </row>
    <row r="73" spans="1:18" ht="13.5" thickBot="1">
      <c r="A73" s="17" t="s">
        <v>4</v>
      </c>
      <c r="B73" s="2" t="s">
        <v>22</v>
      </c>
      <c r="D73" s="6" t="s">
        <v>277</v>
      </c>
      <c r="E73" s="17" t="s">
        <v>4</v>
      </c>
      <c r="F73" s="2" t="s">
        <v>269</v>
      </c>
      <c r="G73" s="17" t="s">
        <v>4</v>
      </c>
      <c r="H73" s="2" t="s">
        <v>189</v>
      </c>
      <c r="J73" s="6" t="s">
        <v>278</v>
      </c>
      <c r="K73" s="17" t="s">
        <v>4</v>
      </c>
      <c r="L73" s="2" t="s">
        <v>31</v>
      </c>
      <c r="M73" s="17" t="s">
        <v>4</v>
      </c>
      <c r="N73" s="2" t="s">
        <v>77</v>
      </c>
      <c r="P73" s="6" t="s">
        <v>279</v>
      </c>
      <c r="Q73" s="17" t="s">
        <v>4</v>
      </c>
      <c r="R73" s="2" t="s">
        <v>57</v>
      </c>
    </row>
    <row r="75" spans="1:18" ht="12.75">
      <c r="A75" s="7">
        <v>18</v>
      </c>
      <c r="B75" s="7" t="s">
        <v>90</v>
      </c>
      <c r="C75" s="7" t="s">
        <v>83</v>
      </c>
      <c r="D75" s="7" t="s">
        <v>83</v>
      </c>
      <c r="E75" s="7" t="s">
        <v>83</v>
      </c>
      <c r="F75" s="7" t="s">
        <v>83</v>
      </c>
      <c r="G75" s="23">
        <v>0</v>
      </c>
      <c r="H75" s="23" t="s">
        <v>94</v>
      </c>
      <c r="I75" s="7" t="s">
        <v>83</v>
      </c>
      <c r="J75" s="7" t="s">
        <v>83</v>
      </c>
      <c r="K75" s="7" t="s">
        <v>83</v>
      </c>
      <c r="L75" s="7" t="s">
        <v>83</v>
      </c>
      <c r="M75" s="7" t="s">
        <v>83</v>
      </c>
      <c r="N75" s="7" t="s">
        <v>83</v>
      </c>
      <c r="O75" s="7" t="s">
        <v>83</v>
      </c>
      <c r="P75" s="7" t="s">
        <v>83</v>
      </c>
      <c r="Q75" s="7">
        <v>18</v>
      </c>
      <c r="R75" s="7" t="s">
        <v>86</v>
      </c>
    </row>
    <row r="76" spans="1:18" ht="12.75">
      <c r="A76" s="7" t="s">
        <v>83</v>
      </c>
      <c r="B76" s="7" t="s">
        <v>83</v>
      </c>
      <c r="C76" s="7">
        <v>22</v>
      </c>
      <c r="D76" s="7" t="s">
        <v>90</v>
      </c>
      <c r="E76" s="7" t="s">
        <v>83</v>
      </c>
      <c r="F76" s="7" t="s">
        <v>83</v>
      </c>
      <c r="G76" s="7">
        <v>18</v>
      </c>
      <c r="H76" s="7" t="s">
        <v>103</v>
      </c>
      <c r="I76" s="7" t="s">
        <v>83</v>
      </c>
      <c r="J76" s="7" t="s">
        <v>83</v>
      </c>
      <c r="K76" s="7" t="s">
        <v>83</v>
      </c>
      <c r="L76" s="7" t="s">
        <v>83</v>
      </c>
      <c r="M76" s="7" t="s">
        <v>83</v>
      </c>
      <c r="N76" s="7" t="s">
        <v>83</v>
      </c>
      <c r="O76" s="7" t="s">
        <v>83</v>
      </c>
      <c r="P76" s="7" t="s">
        <v>83</v>
      </c>
      <c r="Q76" s="7">
        <v>20</v>
      </c>
      <c r="R76" s="7" t="s">
        <v>98</v>
      </c>
    </row>
    <row r="77" spans="1:18" ht="12.75">
      <c r="A77" s="7">
        <v>24</v>
      </c>
      <c r="B77" s="7" t="s">
        <v>90</v>
      </c>
      <c r="C77" s="7" t="s">
        <v>83</v>
      </c>
      <c r="D77" s="7" t="s">
        <v>83</v>
      </c>
      <c r="E77" s="7" t="s">
        <v>83</v>
      </c>
      <c r="F77" s="7" t="s">
        <v>83</v>
      </c>
      <c r="G77" s="7">
        <v>18</v>
      </c>
      <c r="H77" s="7" t="s">
        <v>103</v>
      </c>
      <c r="I77" s="7" t="s">
        <v>83</v>
      </c>
      <c r="J77" s="7" t="s">
        <v>83</v>
      </c>
      <c r="K77" s="7" t="s">
        <v>83</v>
      </c>
      <c r="L77" s="7" t="s">
        <v>83</v>
      </c>
      <c r="M77" s="7" t="s">
        <v>83</v>
      </c>
      <c r="N77" s="7" t="s">
        <v>83</v>
      </c>
      <c r="O77" s="7" t="s">
        <v>83</v>
      </c>
      <c r="P77" s="7" t="s">
        <v>83</v>
      </c>
      <c r="Q77" s="7">
        <v>20</v>
      </c>
      <c r="R77" s="7" t="s">
        <v>98</v>
      </c>
    </row>
    <row r="78" spans="1:18" ht="12.75">
      <c r="A78" s="7" t="s">
        <v>83</v>
      </c>
      <c r="B78" s="7" t="s">
        <v>83</v>
      </c>
      <c r="C78" s="7" t="s">
        <v>83</v>
      </c>
      <c r="D78" s="7" t="s">
        <v>83</v>
      </c>
      <c r="E78" s="7">
        <v>27</v>
      </c>
      <c r="F78" s="7" t="s">
        <v>292</v>
      </c>
      <c r="G78" s="7">
        <v>24</v>
      </c>
      <c r="H78" s="7" t="s">
        <v>103</v>
      </c>
      <c r="I78" s="7" t="s">
        <v>83</v>
      </c>
      <c r="J78" s="7" t="s">
        <v>83</v>
      </c>
      <c r="K78" s="7" t="s">
        <v>83</v>
      </c>
      <c r="L78" s="7" t="s">
        <v>83</v>
      </c>
      <c r="M78" s="7" t="s">
        <v>83</v>
      </c>
      <c r="N78" s="7" t="s">
        <v>83</v>
      </c>
      <c r="O78" s="7" t="s">
        <v>83</v>
      </c>
      <c r="P78" s="7" t="s">
        <v>83</v>
      </c>
      <c r="Q78" s="7">
        <v>18</v>
      </c>
      <c r="R78" s="7" t="s">
        <v>171</v>
      </c>
    </row>
    <row r="79" spans="1:7" ht="12.75">
      <c r="A79" s="18" t="s">
        <v>83</v>
      </c>
      <c r="G79" s="22" t="s">
        <v>299</v>
      </c>
    </row>
    <row r="82" spans="1:16" ht="12.75">
      <c r="A82" s="10" t="str">
        <f>$A$1&amp;"/13"</f>
        <v>4/13</v>
      </c>
      <c r="C82" s="17" t="s">
        <v>0</v>
      </c>
      <c r="D82" s="2" t="s">
        <v>2</v>
      </c>
      <c r="G82" s="10" t="str">
        <f>$A$1&amp;"/14"</f>
        <v>4/14</v>
      </c>
      <c r="I82" s="17" t="s">
        <v>0</v>
      </c>
      <c r="J82" s="2" t="s">
        <v>78</v>
      </c>
      <c r="M82" s="10" t="str">
        <f>$A$1&amp;"/15"</f>
        <v>4/15</v>
      </c>
      <c r="O82" s="17" t="s">
        <v>0</v>
      </c>
      <c r="P82" s="2" t="s">
        <v>4</v>
      </c>
    </row>
    <row r="83" spans="3:16" ht="12.75">
      <c r="C83" s="17" t="s">
        <v>1</v>
      </c>
      <c r="D83" s="2" t="s">
        <v>56</v>
      </c>
      <c r="I83" s="17" t="s">
        <v>1</v>
      </c>
      <c r="J83" s="2" t="s">
        <v>72</v>
      </c>
      <c r="O83" s="17" t="s">
        <v>1</v>
      </c>
      <c r="P83" s="2" t="s">
        <v>18</v>
      </c>
    </row>
    <row r="84" spans="3:16" ht="12.75">
      <c r="C84" s="17" t="s">
        <v>2</v>
      </c>
      <c r="D84" s="2" t="s">
        <v>22</v>
      </c>
      <c r="I84" s="17" t="s">
        <v>2</v>
      </c>
      <c r="J84" s="2" t="s">
        <v>26</v>
      </c>
      <c r="O84" s="17" t="s">
        <v>2</v>
      </c>
      <c r="P84" s="2" t="s">
        <v>124</v>
      </c>
    </row>
    <row r="85" spans="3:16" ht="12.75">
      <c r="C85" s="17" t="s">
        <v>3</v>
      </c>
      <c r="D85" s="2" t="s">
        <v>282</v>
      </c>
      <c r="I85" s="17" t="s">
        <v>3</v>
      </c>
      <c r="O85" s="17" t="s">
        <v>3</v>
      </c>
      <c r="P85" s="2" t="s">
        <v>80</v>
      </c>
    </row>
    <row r="86" spans="3:16" ht="12.75">
      <c r="C86" s="17" t="s">
        <v>4</v>
      </c>
      <c r="D86" s="2" t="s">
        <v>15</v>
      </c>
      <c r="I86" s="17" t="s">
        <v>4</v>
      </c>
      <c r="J86" s="2" t="s">
        <v>38</v>
      </c>
      <c r="O86" s="17" t="s">
        <v>4</v>
      </c>
      <c r="P86" s="2" t="s">
        <v>25</v>
      </c>
    </row>
    <row r="87" spans="1:18" ht="12.75">
      <c r="A87" s="17" t="s">
        <v>0</v>
      </c>
      <c r="B87" s="2" t="s">
        <v>3</v>
      </c>
      <c r="D87" s="4" t="s">
        <v>5</v>
      </c>
      <c r="E87" s="17" t="s">
        <v>0</v>
      </c>
      <c r="F87" s="2" t="s">
        <v>66</v>
      </c>
      <c r="G87" s="17" t="s">
        <v>0</v>
      </c>
      <c r="J87" s="4" t="s">
        <v>6</v>
      </c>
      <c r="K87" s="17" t="s">
        <v>0</v>
      </c>
      <c r="L87" s="2" t="s">
        <v>79</v>
      </c>
      <c r="M87" s="17" t="s">
        <v>0</v>
      </c>
      <c r="N87" s="2" t="s">
        <v>2</v>
      </c>
      <c r="P87" s="4" t="s">
        <v>7</v>
      </c>
      <c r="Q87" s="17" t="s">
        <v>0</v>
      </c>
      <c r="R87" s="2" t="s">
        <v>1</v>
      </c>
    </row>
    <row r="88" spans="1:18" ht="12.75">
      <c r="A88" s="17" t="s">
        <v>1</v>
      </c>
      <c r="B88" s="2" t="s">
        <v>280</v>
      </c>
      <c r="E88" s="17" t="s">
        <v>1</v>
      </c>
      <c r="F88" s="2" t="s">
        <v>20</v>
      </c>
      <c r="G88" s="17" t="s">
        <v>1</v>
      </c>
      <c r="H88" s="2" t="s">
        <v>132</v>
      </c>
      <c r="K88" s="17" t="s">
        <v>1</v>
      </c>
      <c r="L88" s="2" t="s">
        <v>20</v>
      </c>
      <c r="M88" s="17" t="s">
        <v>1</v>
      </c>
      <c r="N88" s="2" t="s">
        <v>22</v>
      </c>
      <c r="Q88" s="17" t="s">
        <v>1</v>
      </c>
      <c r="R88" s="2" t="s">
        <v>70</v>
      </c>
    </row>
    <row r="89" spans="1:18" ht="12.75">
      <c r="A89" s="17" t="s">
        <v>2</v>
      </c>
      <c r="B89" s="2" t="s">
        <v>53</v>
      </c>
      <c r="C89" s="17" t="s">
        <v>8</v>
      </c>
      <c r="D89" s="5" t="s">
        <v>9</v>
      </c>
      <c r="E89" s="17" t="s">
        <v>2</v>
      </c>
      <c r="F89" s="3" t="s">
        <v>32</v>
      </c>
      <c r="G89" s="17" t="s">
        <v>2</v>
      </c>
      <c r="H89" s="2" t="s">
        <v>204</v>
      </c>
      <c r="I89" s="17" t="s">
        <v>10</v>
      </c>
      <c r="J89" s="5" t="s">
        <v>11</v>
      </c>
      <c r="K89" s="17" t="s">
        <v>2</v>
      </c>
      <c r="L89" s="3" t="s">
        <v>20</v>
      </c>
      <c r="M89" s="17" t="s">
        <v>2</v>
      </c>
      <c r="N89" s="2" t="s">
        <v>16</v>
      </c>
      <c r="O89" s="17" t="s">
        <v>12</v>
      </c>
      <c r="P89" s="5" t="s">
        <v>13</v>
      </c>
      <c r="Q89" s="17" t="s">
        <v>2</v>
      </c>
      <c r="R89" s="3" t="s">
        <v>47</v>
      </c>
    </row>
    <row r="90" spans="1:18" ht="13.5" thickBot="1">
      <c r="A90" s="17" t="s">
        <v>3</v>
      </c>
      <c r="B90" s="2" t="s">
        <v>17</v>
      </c>
      <c r="D90" s="4" t="s">
        <v>14</v>
      </c>
      <c r="E90" s="17" t="s">
        <v>3</v>
      </c>
      <c r="F90" s="2" t="s">
        <v>29</v>
      </c>
      <c r="G90" s="17" t="s">
        <v>3</v>
      </c>
      <c r="H90" s="2" t="s">
        <v>75</v>
      </c>
      <c r="J90" s="4" t="s">
        <v>14</v>
      </c>
      <c r="K90" s="17" t="s">
        <v>3</v>
      </c>
      <c r="L90" s="2" t="s">
        <v>124</v>
      </c>
      <c r="M90" s="17" t="s">
        <v>3</v>
      </c>
      <c r="N90" s="2" t="s">
        <v>132</v>
      </c>
      <c r="P90" s="4" t="s">
        <v>14</v>
      </c>
      <c r="Q90" s="17" t="s">
        <v>3</v>
      </c>
      <c r="R90" s="2" t="s">
        <v>25</v>
      </c>
    </row>
    <row r="91" spans="1:18" ht="13.5" thickBot="1">
      <c r="A91" s="17" t="s">
        <v>4</v>
      </c>
      <c r="B91" s="2" t="s">
        <v>31</v>
      </c>
      <c r="D91" s="6" t="s">
        <v>281</v>
      </c>
      <c r="E91" s="17" t="s">
        <v>4</v>
      </c>
      <c r="F91" s="2" t="s">
        <v>74</v>
      </c>
      <c r="G91" s="17" t="s">
        <v>4</v>
      </c>
      <c r="J91" s="6" t="s">
        <v>283</v>
      </c>
      <c r="K91" s="17" t="s">
        <v>4</v>
      </c>
      <c r="L91" s="2" t="s">
        <v>80</v>
      </c>
      <c r="M91" s="17" t="s">
        <v>4</v>
      </c>
      <c r="N91" s="2" t="s">
        <v>75</v>
      </c>
      <c r="P91" s="6" t="s">
        <v>284</v>
      </c>
      <c r="Q91" s="17" t="s">
        <v>4</v>
      </c>
      <c r="R91" s="2" t="s">
        <v>30</v>
      </c>
    </row>
    <row r="93" spans="1:18" ht="12.75">
      <c r="A93" s="7" t="s">
        <v>83</v>
      </c>
      <c r="B93" s="7" t="s">
        <v>83</v>
      </c>
      <c r="C93" s="7">
        <v>24</v>
      </c>
      <c r="D93" s="7" t="s">
        <v>293</v>
      </c>
      <c r="E93" s="7" t="s">
        <v>83</v>
      </c>
      <c r="F93" s="7" t="s">
        <v>83</v>
      </c>
      <c r="G93" s="7" t="s">
        <v>83</v>
      </c>
      <c r="H93" s="7" t="s">
        <v>83</v>
      </c>
      <c r="I93" s="16" t="s">
        <v>83</v>
      </c>
      <c r="J93" s="7" t="s">
        <v>83</v>
      </c>
      <c r="K93" s="7">
        <v>20</v>
      </c>
      <c r="L93" s="7" t="s">
        <v>155</v>
      </c>
      <c r="M93" s="7">
        <v>18</v>
      </c>
      <c r="N93" s="7" t="s">
        <v>162</v>
      </c>
      <c r="O93" s="7" t="s">
        <v>83</v>
      </c>
      <c r="P93" s="7" t="s">
        <v>83</v>
      </c>
      <c r="Q93" s="16" t="s">
        <v>83</v>
      </c>
      <c r="R93" s="7" t="s">
        <v>83</v>
      </c>
    </row>
    <row r="94" spans="1:18" ht="12.75">
      <c r="A94" s="7">
        <v>20</v>
      </c>
      <c r="B94" s="7" t="s">
        <v>101</v>
      </c>
      <c r="C94" s="7" t="s">
        <v>83</v>
      </c>
      <c r="D94" s="7" t="s">
        <v>83</v>
      </c>
      <c r="E94" s="7" t="s">
        <v>83</v>
      </c>
      <c r="F94" s="7" t="s">
        <v>83</v>
      </c>
      <c r="G94" s="7">
        <v>18</v>
      </c>
      <c r="H94" s="7" t="s">
        <v>294</v>
      </c>
      <c r="I94" s="7" t="s">
        <v>83</v>
      </c>
      <c r="J94" s="7" t="s">
        <v>83</v>
      </c>
      <c r="K94" s="7" t="s">
        <v>83</v>
      </c>
      <c r="L94" s="7" t="s">
        <v>83</v>
      </c>
      <c r="M94" s="7">
        <v>18</v>
      </c>
      <c r="N94" s="7" t="s">
        <v>100</v>
      </c>
      <c r="O94" s="7" t="s">
        <v>83</v>
      </c>
      <c r="P94" s="7" t="s">
        <v>83</v>
      </c>
      <c r="Q94" s="7" t="s">
        <v>83</v>
      </c>
      <c r="R94" s="7" t="s">
        <v>83</v>
      </c>
    </row>
    <row r="95" spans="1:18" ht="12.75">
      <c r="A95" s="7">
        <v>20</v>
      </c>
      <c r="B95" s="7" t="s">
        <v>101</v>
      </c>
      <c r="C95" s="7" t="s">
        <v>83</v>
      </c>
      <c r="D95" s="7" t="s">
        <v>83</v>
      </c>
      <c r="E95" s="7" t="s">
        <v>83</v>
      </c>
      <c r="F95" s="7" t="s">
        <v>83</v>
      </c>
      <c r="G95" s="7" t="s">
        <v>83</v>
      </c>
      <c r="H95" s="7" t="s">
        <v>83</v>
      </c>
      <c r="I95" s="7">
        <v>18</v>
      </c>
      <c r="J95" s="7" t="s">
        <v>84</v>
      </c>
      <c r="K95" s="7" t="s">
        <v>83</v>
      </c>
      <c r="L95" s="7" t="s">
        <v>83</v>
      </c>
      <c r="M95" s="7">
        <v>0</v>
      </c>
      <c r="N95" s="7" t="s">
        <v>94</v>
      </c>
      <c r="O95" s="7" t="s">
        <v>83</v>
      </c>
      <c r="P95" s="7" t="s">
        <v>83</v>
      </c>
      <c r="Q95" s="7" t="s">
        <v>83</v>
      </c>
      <c r="R95" s="7" t="s">
        <v>83</v>
      </c>
    </row>
    <row r="96" spans="1:18" ht="12.75">
      <c r="A96" s="7">
        <v>20</v>
      </c>
      <c r="B96" s="7" t="s">
        <v>101</v>
      </c>
      <c r="C96" s="7" t="s">
        <v>83</v>
      </c>
      <c r="D96" s="7" t="s">
        <v>83</v>
      </c>
      <c r="E96" s="7" t="s">
        <v>83</v>
      </c>
      <c r="F96" s="7" t="s">
        <v>83</v>
      </c>
      <c r="G96" s="7" t="s">
        <v>83</v>
      </c>
      <c r="H96" s="7" t="s">
        <v>83</v>
      </c>
      <c r="I96" s="7" t="s">
        <v>83</v>
      </c>
      <c r="J96" s="7" t="s">
        <v>83</v>
      </c>
      <c r="K96" s="7">
        <v>18</v>
      </c>
      <c r="L96" s="7" t="s">
        <v>155</v>
      </c>
      <c r="M96" s="7">
        <v>18</v>
      </c>
      <c r="N96" s="7" t="s">
        <v>162</v>
      </c>
      <c r="O96" s="7" t="s">
        <v>83</v>
      </c>
      <c r="P96" s="7" t="s">
        <v>83</v>
      </c>
      <c r="Q96" s="7" t="s">
        <v>83</v>
      </c>
      <c r="R96" s="7" t="s">
        <v>83</v>
      </c>
    </row>
    <row r="97" spans="17:18" ht="12.75">
      <c r="Q97" s="18" t="s">
        <v>83</v>
      </c>
      <c r="R97" s="2" t="s">
        <v>83</v>
      </c>
    </row>
    <row r="100" spans="1:15" ht="12.75">
      <c r="A100" s="10" t="str">
        <f>$A$1&amp;"/16"</f>
        <v>4/16</v>
      </c>
      <c r="C100" s="17" t="s">
        <v>0</v>
      </c>
      <c r="D100" s="2" t="s">
        <v>41</v>
      </c>
      <c r="G100" s="10" t="str">
        <f>$A$1&amp;"/17"</f>
        <v>4/17</v>
      </c>
      <c r="I100" s="17" t="s">
        <v>0</v>
      </c>
      <c r="M100" s="10" t="str">
        <f>$A$1&amp;"/18"</f>
        <v>4/18</v>
      </c>
      <c r="O100" s="17" t="s">
        <v>0</v>
      </c>
    </row>
    <row r="101" spans="3:16" ht="12.75">
      <c r="C101" s="17" t="s">
        <v>1</v>
      </c>
      <c r="D101" s="2" t="s">
        <v>130</v>
      </c>
      <c r="I101" s="17" t="s">
        <v>1</v>
      </c>
      <c r="J101" s="2" t="s">
        <v>32</v>
      </c>
      <c r="O101" s="17" t="s">
        <v>1</v>
      </c>
      <c r="P101" s="2" t="s">
        <v>70</v>
      </c>
    </row>
    <row r="102" spans="3:16" ht="12.75">
      <c r="C102" s="17" t="s">
        <v>2</v>
      </c>
      <c r="D102" s="2" t="s">
        <v>50</v>
      </c>
      <c r="I102" s="17" t="s">
        <v>2</v>
      </c>
      <c r="J102" s="2" t="s">
        <v>16</v>
      </c>
      <c r="O102" s="17" t="s">
        <v>2</v>
      </c>
      <c r="P102" s="2" t="s">
        <v>134</v>
      </c>
    </row>
    <row r="103" spans="3:16" ht="12.75">
      <c r="C103" s="17" t="s">
        <v>3</v>
      </c>
      <c r="I103" s="17" t="s">
        <v>3</v>
      </c>
      <c r="J103" s="2" t="s">
        <v>72</v>
      </c>
      <c r="O103" s="17" t="s">
        <v>3</v>
      </c>
      <c r="P103" s="2" t="s">
        <v>17</v>
      </c>
    </row>
    <row r="104" spans="3:16" ht="12.75">
      <c r="C104" s="17" t="s">
        <v>4</v>
      </c>
      <c r="D104" s="2" t="s">
        <v>69</v>
      </c>
      <c r="I104" s="17" t="s">
        <v>4</v>
      </c>
      <c r="J104" s="2" t="s">
        <v>48</v>
      </c>
      <c r="O104" s="17" t="s">
        <v>4</v>
      </c>
      <c r="P104" s="2" t="s">
        <v>74</v>
      </c>
    </row>
    <row r="105" spans="1:18" ht="12.75">
      <c r="A105" s="17" t="s">
        <v>0</v>
      </c>
      <c r="B105" s="2" t="s">
        <v>4</v>
      </c>
      <c r="D105" s="4" t="s">
        <v>5</v>
      </c>
      <c r="E105" s="17" t="s">
        <v>0</v>
      </c>
      <c r="F105" s="2" t="s">
        <v>2</v>
      </c>
      <c r="G105" s="17" t="s">
        <v>0</v>
      </c>
      <c r="H105" s="2" t="s">
        <v>78</v>
      </c>
      <c r="J105" s="4" t="s">
        <v>6</v>
      </c>
      <c r="K105" s="17" t="s">
        <v>0</v>
      </c>
      <c r="L105" s="2" t="s">
        <v>79</v>
      </c>
      <c r="M105" s="17" t="s">
        <v>0</v>
      </c>
      <c r="N105" s="2" t="s">
        <v>3</v>
      </c>
      <c r="P105" s="4" t="s">
        <v>7</v>
      </c>
      <c r="Q105" s="17" t="s">
        <v>0</v>
      </c>
      <c r="R105" s="2" t="s">
        <v>79</v>
      </c>
    </row>
    <row r="106" spans="1:18" ht="12.75">
      <c r="A106" s="17" t="s">
        <v>1</v>
      </c>
      <c r="B106" s="2" t="s">
        <v>23</v>
      </c>
      <c r="E106" s="17" t="s">
        <v>1</v>
      </c>
      <c r="F106" s="2" t="s">
        <v>18</v>
      </c>
      <c r="G106" s="17" t="s">
        <v>1</v>
      </c>
      <c r="H106" s="2" t="s">
        <v>50</v>
      </c>
      <c r="K106" s="17" t="s">
        <v>1</v>
      </c>
      <c r="L106" s="2" t="s">
        <v>24</v>
      </c>
      <c r="M106" s="17" t="s">
        <v>1</v>
      </c>
      <c r="N106" s="2" t="s">
        <v>22</v>
      </c>
      <c r="Q106" s="17" t="s">
        <v>1</v>
      </c>
      <c r="R106" s="2" t="s">
        <v>21</v>
      </c>
    </row>
    <row r="107" spans="1:18" ht="12.75">
      <c r="A107" s="17" t="s">
        <v>2</v>
      </c>
      <c r="B107" s="2" t="s">
        <v>70</v>
      </c>
      <c r="C107" s="17" t="s">
        <v>8</v>
      </c>
      <c r="D107" s="5" t="s">
        <v>9</v>
      </c>
      <c r="E107" s="17" t="s">
        <v>2</v>
      </c>
      <c r="F107" s="3" t="s">
        <v>20</v>
      </c>
      <c r="G107" s="17" t="s">
        <v>2</v>
      </c>
      <c r="H107" s="2" t="s">
        <v>21</v>
      </c>
      <c r="I107" s="17" t="s">
        <v>10</v>
      </c>
      <c r="J107" s="5" t="s">
        <v>11</v>
      </c>
      <c r="K107" s="17" t="s">
        <v>2</v>
      </c>
      <c r="L107" s="3" t="s">
        <v>50</v>
      </c>
      <c r="M107" s="17" t="s">
        <v>2</v>
      </c>
      <c r="N107" s="2" t="s">
        <v>18</v>
      </c>
      <c r="O107" s="17" t="s">
        <v>12</v>
      </c>
      <c r="P107" s="5" t="s">
        <v>13</v>
      </c>
      <c r="Q107" s="17" t="s">
        <v>2</v>
      </c>
      <c r="R107" s="2" t="s">
        <v>57</v>
      </c>
    </row>
    <row r="108" spans="1:18" ht="13.5" thickBot="1">
      <c r="A108" s="17" t="s">
        <v>3</v>
      </c>
      <c r="B108" s="2" t="s">
        <v>77</v>
      </c>
      <c r="D108" s="4" t="s">
        <v>14</v>
      </c>
      <c r="E108" s="17" t="s">
        <v>3</v>
      </c>
      <c r="F108" s="2" t="s">
        <v>81</v>
      </c>
      <c r="G108" s="17" t="s">
        <v>3</v>
      </c>
      <c r="H108" s="2" t="s">
        <v>29</v>
      </c>
      <c r="J108" s="4" t="s">
        <v>14</v>
      </c>
      <c r="K108" s="17" t="s">
        <v>3</v>
      </c>
      <c r="L108" s="2" t="s">
        <v>61</v>
      </c>
      <c r="M108" s="17" t="s">
        <v>3</v>
      </c>
      <c r="N108" s="2" t="s">
        <v>204</v>
      </c>
      <c r="P108" s="4" t="s">
        <v>14</v>
      </c>
      <c r="Q108" s="17" t="s">
        <v>3</v>
      </c>
      <c r="R108" s="2" t="s">
        <v>53</v>
      </c>
    </row>
    <row r="109" spans="1:18" ht="13.5" thickBot="1">
      <c r="A109" s="17" t="s">
        <v>4</v>
      </c>
      <c r="B109" s="2" t="s">
        <v>17</v>
      </c>
      <c r="D109" s="6" t="s">
        <v>285</v>
      </c>
      <c r="E109" s="17" t="s">
        <v>4</v>
      </c>
      <c r="F109" s="2" t="s">
        <v>24</v>
      </c>
      <c r="G109" s="17" t="s">
        <v>4</v>
      </c>
      <c r="H109" s="2" t="s">
        <v>77</v>
      </c>
      <c r="J109" s="6" t="s">
        <v>286</v>
      </c>
      <c r="K109" s="17" t="s">
        <v>4</v>
      </c>
      <c r="L109" s="2" t="s">
        <v>24</v>
      </c>
      <c r="M109" s="17" t="s">
        <v>4</v>
      </c>
      <c r="N109" s="2" t="s">
        <v>42</v>
      </c>
      <c r="P109" s="6" t="s">
        <v>193</v>
      </c>
      <c r="Q109" s="17" t="s">
        <v>4</v>
      </c>
      <c r="R109" s="2" t="s">
        <v>15</v>
      </c>
    </row>
    <row r="111" spans="1:18" ht="12.75">
      <c r="A111" s="7" t="s">
        <v>83</v>
      </c>
      <c r="B111" s="7" t="s">
        <v>83</v>
      </c>
      <c r="C111" s="7">
        <v>18</v>
      </c>
      <c r="D111" s="7" t="s">
        <v>104</v>
      </c>
      <c r="E111" s="7" t="s">
        <v>83</v>
      </c>
      <c r="F111" s="7" t="s">
        <v>83</v>
      </c>
      <c r="G111" s="7">
        <v>36</v>
      </c>
      <c r="H111" s="7" t="s">
        <v>92</v>
      </c>
      <c r="I111" s="7" t="s">
        <v>83</v>
      </c>
      <c r="J111" s="7" t="s">
        <v>83</v>
      </c>
      <c r="K111" s="7" t="s">
        <v>83</v>
      </c>
      <c r="L111" s="7" t="s">
        <v>83</v>
      </c>
      <c r="M111" s="7">
        <v>18</v>
      </c>
      <c r="N111" s="7" t="s">
        <v>298</v>
      </c>
      <c r="O111" s="7" t="s">
        <v>83</v>
      </c>
      <c r="P111" s="7" t="s">
        <v>83</v>
      </c>
      <c r="Q111" s="7" t="s">
        <v>83</v>
      </c>
      <c r="R111" s="7" t="s">
        <v>83</v>
      </c>
    </row>
    <row r="112" spans="1:18" ht="12.75">
      <c r="A112" s="7" t="s">
        <v>83</v>
      </c>
      <c r="B112" s="7" t="s">
        <v>83</v>
      </c>
      <c r="C112" s="7">
        <v>18</v>
      </c>
      <c r="D112" s="7" t="s">
        <v>100</v>
      </c>
      <c r="E112" s="7" t="s">
        <v>83</v>
      </c>
      <c r="F112" s="7" t="s">
        <v>83</v>
      </c>
      <c r="G112" s="7" t="s">
        <v>83</v>
      </c>
      <c r="H112" s="7" t="s">
        <v>83</v>
      </c>
      <c r="I112" s="7">
        <v>30</v>
      </c>
      <c r="J112" s="7" t="s">
        <v>295</v>
      </c>
      <c r="K112" s="7" t="s">
        <v>83</v>
      </c>
      <c r="L112" s="7" t="s">
        <v>83</v>
      </c>
      <c r="M112" s="7">
        <v>18</v>
      </c>
      <c r="N112" s="7" t="s">
        <v>91</v>
      </c>
      <c r="O112" s="7" t="s">
        <v>83</v>
      </c>
      <c r="P112" s="7" t="s">
        <v>83</v>
      </c>
      <c r="Q112" s="7" t="s">
        <v>83</v>
      </c>
      <c r="R112" s="7" t="s">
        <v>83</v>
      </c>
    </row>
    <row r="113" spans="1:18" ht="12.75">
      <c r="A113" s="7" t="s">
        <v>83</v>
      </c>
      <c r="B113" s="7" t="s">
        <v>83</v>
      </c>
      <c r="C113" s="7">
        <v>18</v>
      </c>
      <c r="D113" s="7" t="s">
        <v>104</v>
      </c>
      <c r="E113" s="7" t="s">
        <v>83</v>
      </c>
      <c r="F113" s="7" t="s">
        <v>83</v>
      </c>
      <c r="G113" s="7" t="s">
        <v>83</v>
      </c>
      <c r="H113" s="7" t="s">
        <v>83</v>
      </c>
      <c r="I113" s="7">
        <v>36</v>
      </c>
      <c r="J113" s="7" t="s">
        <v>105</v>
      </c>
      <c r="K113" s="7" t="s">
        <v>83</v>
      </c>
      <c r="L113" s="7" t="s">
        <v>83</v>
      </c>
      <c r="M113" s="7">
        <v>18</v>
      </c>
      <c r="N113" s="7" t="s">
        <v>91</v>
      </c>
      <c r="O113" s="7" t="s">
        <v>83</v>
      </c>
      <c r="P113" s="7" t="s">
        <v>83</v>
      </c>
      <c r="Q113" s="7" t="s">
        <v>83</v>
      </c>
      <c r="R113" s="7" t="s">
        <v>83</v>
      </c>
    </row>
    <row r="114" spans="1:18" ht="12.75">
      <c r="A114" s="7" t="s">
        <v>83</v>
      </c>
      <c r="B114" s="7" t="s">
        <v>83</v>
      </c>
      <c r="C114" s="7">
        <v>18</v>
      </c>
      <c r="D114" s="7" t="s">
        <v>100</v>
      </c>
      <c r="E114" s="7" t="s">
        <v>83</v>
      </c>
      <c r="F114" s="7" t="s">
        <v>83</v>
      </c>
      <c r="G114" s="7" t="s">
        <v>83</v>
      </c>
      <c r="H114" s="7" t="s">
        <v>83</v>
      </c>
      <c r="I114" s="7">
        <v>30</v>
      </c>
      <c r="J114" s="7" t="s">
        <v>105</v>
      </c>
      <c r="K114" s="7" t="s">
        <v>83</v>
      </c>
      <c r="L114" s="7" t="s">
        <v>83</v>
      </c>
      <c r="M114" s="7" t="s">
        <v>83</v>
      </c>
      <c r="N114" s="7" t="s">
        <v>83</v>
      </c>
      <c r="O114" s="7" t="s">
        <v>83</v>
      </c>
      <c r="P114" s="7" t="s">
        <v>83</v>
      </c>
      <c r="Q114" s="7">
        <v>33</v>
      </c>
      <c r="R114" s="7" t="s">
        <v>101</v>
      </c>
    </row>
    <row r="117" spans="1:16" ht="12.75">
      <c r="A117" s="10" t="str">
        <f>$A$1&amp;"/19"</f>
        <v>4/19</v>
      </c>
      <c r="B117" s="3"/>
      <c r="C117" s="17" t="s">
        <v>0</v>
      </c>
      <c r="D117" s="2" t="s">
        <v>78</v>
      </c>
      <c r="G117" s="10" t="str">
        <f>$A$1&amp;"/20"</f>
        <v>4/20</v>
      </c>
      <c r="I117" s="17" t="s">
        <v>0</v>
      </c>
      <c r="M117" s="10" t="str">
        <f>$A$1&amp;"/21"</f>
        <v>4/21</v>
      </c>
      <c r="O117" s="17" t="s">
        <v>0</v>
      </c>
      <c r="P117" s="2" t="s">
        <v>79</v>
      </c>
    </row>
    <row r="118" spans="3:16" ht="12.75">
      <c r="C118" s="17" t="s">
        <v>1</v>
      </c>
      <c r="D118" s="2" t="s">
        <v>15</v>
      </c>
      <c r="I118" s="17" t="s">
        <v>1</v>
      </c>
      <c r="J118" s="2" t="s">
        <v>289</v>
      </c>
      <c r="O118" s="17" t="s">
        <v>1</v>
      </c>
      <c r="P118" s="2" t="s">
        <v>29</v>
      </c>
    </row>
    <row r="119" spans="3:16" ht="12.75">
      <c r="C119" s="17" t="s">
        <v>2</v>
      </c>
      <c r="D119" s="2" t="s">
        <v>53</v>
      </c>
      <c r="I119" s="17" t="s">
        <v>2</v>
      </c>
      <c r="J119" s="2" t="s">
        <v>30</v>
      </c>
      <c r="O119" s="17" t="s">
        <v>2</v>
      </c>
      <c r="P119" s="2" t="s">
        <v>56</v>
      </c>
    </row>
    <row r="120" spans="3:16" ht="12.75">
      <c r="C120" s="17" t="s">
        <v>3</v>
      </c>
      <c r="D120" s="2" t="s">
        <v>61</v>
      </c>
      <c r="I120" s="17" t="s">
        <v>3</v>
      </c>
      <c r="J120" s="2" t="s">
        <v>29</v>
      </c>
      <c r="O120" s="17" t="s">
        <v>3</v>
      </c>
      <c r="P120" s="2" t="s">
        <v>73</v>
      </c>
    </row>
    <row r="121" spans="3:16" ht="12.75">
      <c r="C121" s="17" t="s">
        <v>4</v>
      </c>
      <c r="D121" s="2" t="s">
        <v>47</v>
      </c>
      <c r="I121" s="17" t="s">
        <v>4</v>
      </c>
      <c r="O121" s="17" t="s">
        <v>4</v>
      </c>
      <c r="P121" s="2" t="s">
        <v>53</v>
      </c>
    </row>
    <row r="122" spans="1:18" ht="12.75">
      <c r="A122" s="17" t="s">
        <v>0</v>
      </c>
      <c r="B122" s="2" t="s">
        <v>1</v>
      </c>
      <c r="D122" s="4" t="s">
        <v>5</v>
      </c>
      <c r="E122" s="17" t="s">
        <v>0</v>
      </c>
      <c r="F122" s="2" t="s">
        <v>2</v>
      </c>
      <c r="G122" s="17" t="s">
        <v>0</v>
      </c>
      <c r="H122" s="2" t="s">
        <v>63</v>
      </c>
      <c r="J122" s="4" t="s">
        <v>6</v>
      </c>
      <c r="K122" s="17" t="s">
        <v>0</v>
      </c>
      <c r="M122" s="17" t="s">
        <v>0</v>
      </c>
      <c r="N122" s="2" t="s">
        <v>3</v>
      </c>
      <c r="P122" s="4" t="s">
        <v>7</v>
      </c>
      <c r="Q122" s="17" t="s">
        <v>0</v>
      </c>
      <c r="R122" s="2" t="s">
        <v>4</v>
      </c>
    </row>
    <row r="123" spans="1:18" ht="12.75">
      <c r="A123" s="17" t="s">
        <v>1</v>
      </c>
      <c r="B123" s="2" t="s">
        <v>20</v>
      </c>
      <c r="E123" s="17" t="s">
        <v>1</v>
      </c>
      <c r="F123" s="2" t="s">
        <v>151</v>
      </c>
      <c r="G123" s="17" t="s">
        <v>1</v>
      </c>
      <c r="H123" s="2" t="s">
        <v>56</v>
      </c>
      <c r="K123" s="17" t="s">
        <v>1</v>
      </c>
      <c r="M123" s="17" t="s">
        <v>1</v>
      </c>
      <c r="N123" s="2" t="s">
        <v>34</v>
      </c>
      <c r="Q123" s="17" t="s">
        <v>1</v>
      </c>
      <c r="R123" s="2" t="s">
        <v>51</v>
      </c>
    </row>
    <row r="124" spans="1:18" ht="12.75">
      <c r="A124" s="17" t="s">
        <v>2</v>
      </c>
      <c r="B124" s="2" t="s">
        <v>55</v>
      </c>
      <c r="C124" s="17" t="s">
        <v>8</v>
      </c>
      <c r="D124" s="5" t="s">
        <v>9</v>
      </c>
      <c r="E124" s="17" t="s">
        <v>2</v>
      </c>
      <c r="F124" s="3" t="s">
        <v>16</v>
      </c>
      <c r="G124" s="17" t="s">
        <v>2</v>
      </c>
      <c r="H124" s="2" t="s">
        <v>16</v>
      </c>
      <c r="I124" s="17" t="s">
        <v>10</v>
      </c>
      <c r="J124" s="5" t="s">
        <v>11</v>
      </c>
      <c r="K124" s="17" t="s">
        <v>2</v>
      </c>
      <c r="L124" s="3" t="s">
        <v>18</v>
      </c>
      <c r="M124" s="17" t="s">
        <v>2</v>
      </c>
      <c r="N124" s="2" t="s">
        <v>65</v>
      </c>
      <c r="O124" s="17" t="s">
        <v>12</v>
      </c>
      <c r="P124" s="5" t="s">
        <v>13</v>
      </c>
      <c r="Q124" s="17" t="s">
        <v>2</v>
      </c>
      <c r="R124" s="3" t="s">
        <v>67</v>
      </c>
    </row>
    <row r="125" spans="1:18" ht="13.5" thickBot="1">
      <c r="A125" s="17" t="s">
        <v>3</v>
      </c>
      <c r="B125" s="2" t="s">
        <v>42</v>
      </c>
      <c r="D125" s="4" t="s">
        <v>14</v>
      </c>
      <c r="E125" s="17" t="s">
        <v>3</v>
      </c>
      <c r="F125" s="2" t="s">
        <v>56</v>
      </c>
      <c r="G125" s="17" t="s">
        <v>3</v>
      </c>
      <c r="H125" s="2" t="s">
        <v>20</v>
      </c>
      <c r="J125" s="4" t="s">
        <v>14</v>
      </c>
      <c r="K125" s="17" t="s">
        <v>3</v>
      </c>
      <c r="L125" s="2" t="s">
        <v>290</v>
      </c>
      <c r="M125" s="17" t="s">
        <v>3</v>
      </c>
      <c r="N125" s="2" t="s">
        <v>25</v>
      </c>
      <c r="P125" s="4" t="s">
        <v>14</v>
      </c>
      <c r="Q125" s="17" t="s">
        <v>3</v>
      </c>
      <c r="R125" s="2" t="s">
        <v>49</v>
      </c>
    </row>
    <row r="126" spans="1:18" ht="13.5" thickBot="1">
      <c r="A126" s="17" t="s">
        <v>4</v>
      </c>
      <c r="B126" s="2" t="s">
        <v>52</v>
      </c>
      <c r="D126" s="6" t="s">
        <v>287</v>
      </c>
      <c r="E126" s="17" t="s">
        <v>4</v>
      </c>
      <c r="F126" s="2" t="s">
        <v>40</v>
      </c>
      <c r="G126" s="17" t="s">
        <v>4</v>
      </c>
      <c r="H126" s="2" t="s">
        <v>77</v>
      </c>
      <c r="J126" s="6" t="s">
        <v>288</v>
      </c>
      <c r="K126" s="17" t="s">
        <v>4</v>
      </c>
      <c r="L126" s="2" t="s">
        <v>68</v>
      </c>
      <c r="M126" s="17" t="s">
        <v>4</v>
      </c>
      <c r="N126" s="2" t="s">
        <v>43</v>
      </c>
      <c r="P126" s="6" t="s">
        <v>291</v>
      </c>
      <c r="Q126" s="17" t="s">
        <v>4</v>
      </c>
      <c r="R126" s="2" t="s">
        <v>31</v>
      </c>
    </row>
    <row r="128" spans="1:18" ht="12.75">
      <c r="A128" s="7" t="s">
        <v>83</v>
      </c>
      <c r="B128" s="7" t="s">
        <v>83</v>
      </c>
      <c r="C128" s="7">
        <v>23</v>
      </c>
      <c r="D128" s="7" t="s">
        <v>91</v>
      </c>
      <c r="E128" s="7" t="s">
        <v>83</v>
      </c>
      <c r="F128" s="7" t="s">
        <v>83</v>
      </c>
      <c r="G128" s="7" t="s">
        <v>83</v>
      </c>
      <c r="H128" s="7" t="s">
        <v>83</v>
      </c>
      <c r="I128" s="7">
        <v>20</v>
      </c>
      <c r="J128" s="7" t="s">
        <v>90</v>
      </c>
      <c r="K128" s="7" t="s">
        <v>83</v>
      </c>
      <c r="L128" s="7" t="s">
        <v>83</v>
      </c>
      <c r="M128" s="7" t="s">
        <v>83</v>
      </c>
      <c r="N128" s="7" t="s">
        <v>83</v>
      </c>
      <c r="O128" s="7">
        <v>18</v>
      </c>
      <c r="P128" s="7" t="s">
        <v>91</v>
      </c>
      <c r="Q128" s="7" t="s">
        <v>83</v>
      </c>
      <c r="R128" s="7" t="s">
        <v>83</v>
      </c>
    </row>
    <row r="129" spans="1:18" ht="12.75">
      <c r="A129" s="7" t="s">
        <v>83</v>
      </c>
      <c r="B129" s="7" t="s">
        <v>83</v>
      </c>
      <c r="C129" s="7" t="s">
        <v>83</v>
      </c>
      <c r="D129" s="7" t="s">
        <v>83</v>
      </c>
      <c r="E129" s="7">
        <v>18</v>
      </c>
      <c r="F129" s="7" t="s">
        <v>88</v>
      </c>
      <c r="G129" s="7" t="s">
        <v>83</v>
      </c>
      <c r="H129" s="7" t="s">
        <v>83</v>
      </c>
      <c r="I129" s="7" t="s">
        <v>83</v>
      </c>
      <c r="J129" s="7" t="s">
        <v>83</v>
      </c>
      <c r="K129" s="7">
        <v>20</v>
      </c>
      <c r="L129" s="7" t="s">
        <v>84</v>
      </c>
      <c r="M129" s="7" t="s">
        <v>83</v>
      </c>
      <c r="N129" s="7" t="s">
        <v>83</v>
      </c>
      <c r="O129" s="7">
        <v>18</v>
      </c>
      <c r="P129" s="7" t="s">
        <v>92</v>
      </c>
      <c r="Q129" s="7" t="s">
        <v>83</v>
      </c>
      <c r="R129" s="7" t="s">
        <v>83</v>
      </c>
    </row>
    <row r="130" spans="1:18" ht="12.75">
      <c r="A130" s="7" t="s">
        <v>83</v>
      </c>
      <c r="B130" s="7" t="s">
        <v>83</v>
      </c>
      <c r="C130" s="7">
        <v>22</v>
      </c>
      <c r="D130" s="7" t="s">
        <v>91</v>
      </c>
      <c r="E130" s="7" t="s">
        <v>83</v>
      </c>
      <c r="F130" s="7" t="s">
        <v>83</v>
      </c>
      <c r="G130" s="7" t="s">
        <v>83</v>
      </c>
      <c r="H130" s="7" t="s">
        <v>83</v>
      </c>
      <c r="I130" s="7" t="s">
        <v>83</v>
      </c>
      <c r="J130" s="7" t="s">
        <v>83</v>
      </c>
      <c r="K130" s="7">
        <v>23</v>
      </c>
      <c r="L130" s="7" t="s">
        <v>183</v>
      </c>
      <c r="M130" s="7" t="s">
        <v>83</v>
      </c>
      <c r="N130" s="7" t="s">
        <v>83</v>
      </c>
      <c r="O130" s="7">
        <v>18</v>
      </c>
      <c r="P130" s="7" t="s">
        <v>95</v>
      </c>
      <c r="Q130" s="7" t="s">
        <v>83</v>
      </c>
      <c r="R130" s="7" t="s">
        <v>83</v>
      </c>
    </row>
    <row r="131" spans="1:18" ht="12.75">
      <c r="A131" s="7" t="s">
        <v>83</v>
      </c>
      <c r="B131" s="7" t="s">
        <v>83</v>
      </c>
      <c r="C131" s="7">
        <v>22</v>
      </c>
      <c r="D131" s="7" t="s">
        <v>91</v>
      </c>
      <c r="E131" s="7" t="s">
        <v>83</v>
      </c>
      <c r="F131" s="7" t="s">
        <v>83</v>
      </c>
      <c r="G131" s="7" t="s">
        <v>83</v>
      </c>
      <c r="H131" s="7" t="s">
        <v>83</v>
      </c>
      <c r="I131" s="7">
        <v>50</v>
      </c>
      <c r="J131" s="7" t="s">
        <v>296</v>
      </c>
      <c r="K131" s="7" t="s">
        <v>83</v>
      </c>
      <c r="L131" s="7" t="s">
        <v>83</v>
      </c>
      <c r="M131" s="7" t="s">
        <v>83</v>
      </c>
      <c r="N131" s="7" t="s">
        <v>83</v>
      </c>
      <c r="O131" s="7">
        <v>18</v>
      </c>
      <c r="P131" s="7" t="s">
        <v>92</v>
      </c>
      <c r="Q131" s="7" t="s">
        <v>83</v>
      </c>
      <c r="R131" s="7" t="s">
        <v>83</v>
      </c>
    </row>
    <row r="132" ht="12.75">
      <c r="G132" s="22" t="s">
        <v>301</v>
      </c>
    </row>
  </sheetData>
  <mergeCells count="2">
    <mergeCell ref="B1:H1"/>
    <mergeCell ref="K1:R1"/>
  </mergeCells>
  <printOptions/>
  <pageMargins left="0.11811023622047245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"/>
  <sheetViews>
    <sheetView workbookViewId="0" topLeftCell="A1">
      <selection activeCell="H14" sqref="H14"/>
    </sheetView>
  </sheetViews>
  <sheetFormatPr defaultColWidth="9.140625" defaultRowHeight="12.75"/>
  <cols>
    <col min="1" max="2" width="2.7109375" style="9" customWidth="1"/>
    <col min="3" max="3" width="9.140625" style="10" customWidth="1"/>
    <col min="4" max="5" width="5.7109375" style="8" customWidth="1"/>
    <col min="6" max="6" width="6.57421875" style="8" customWidth="1"/>
    <col min="7" max="7" width="2.7109375" style="11" customWidth="1"/>
    <col min="8" max="9" width="2.7109375" style="9" customWidth="1"/>
    <col min="10" max="12" width="6.421875" style="8" customWidth="1"/>
    <col min="13" max="14" width="2.7109375" style="11" customWidth="1"/>
    <col min="15" max="16" width="2.7109375" style="9" customWidth="1"/>
    <col min="17" max="19" width="6.57421875" style="8" customWidth="1"/>
    <col min="20" max="21" width="2.7109375" style="11" customWidth="1"/>
    <col min="22" max="23" width="2.7109375" style="8" customWidth="1"/>
    <col min="24" max="25" width="6.28125" style="8" customWidth="1"/>
    <col min="26" max="26" width="7.140625" style="8" customWidth="1"/>
    <col min="27" max="28" width="2.7109375" style="11" customWidth="1"/>
    <col min="29" max="30" width="6.140625" style="8" customWidth="1"/>
    <col min="31" max="16384" width="9.140625" style="8" customWidth="1"/>
  </cols>
  <sheetData>
    <row r="1" spans="1:29" ht="12.75">
      <c r="A1" s="9" t="s">
        <v>110</v>
      </c>
      <c r="B1" s="9" t="s">
        <v>111</v>
      </c>
      <c r="C1" s="28" t="s">
        <v>118</v>
      </c>
      <c r="D1" s="28"/>
      <c r="E1" s="28"/>
      <c r="F1" s="28"/>
      <c r="H1" s="9" t="s">
        <v>112</v>
      </c>
      <c r="I1" s="9" t="s">
        <v>113</v>
      </c>
      <c r="O1" s="9" t="s">
        <v>114</v>
      </c>
      <c r="P1" s="9" t="s">
        <v>115</v>
      </c>
      <c r="V1" s="8" t="s">
        <v>116</v>
      </c>
      <c r="W1" s="8" t="s">
        <v>117</v>
      </c>
      <c r="AC1" s="8" t="s">
        <v>122</v>
      </c>
    </row>
    <row r="2" spans="1:29" ht="12.75">
      <c r="A2" s="9">
        <v>1</v>
      </c>
      <c r="B2" s="9">
        <v>3</v>
      </c>
      <c r="C2" s="2" t="s">
        <v>215</v>
      </c>
      <c r="D2" s="8">
        <v>436</v>
      </c>
      <c r="E2" s="20">
        <v>177.25</v>
      </c>
      <c r="F2" s="20">
        <f aca="true" t="shared" si="0" ref="F2:F13">D2-E2</f>
        <v>258.75</v>
      </c>
      <c r="G2" s="11">
        <v>6</v>
      </c>
      <c r="H2" s="9">
        <v>2</v>
      </c>
      <c r="I2" s="9">
        <v>1</v>
      </c>
      <c r="J2" s="8">
        <v>818</v>
      </c>
      <c r="K2" s="20">
        <v>752.5</v>
      </c>
      <c r="L2" s="20">
        <f aca="true" t="shared" si="1" ref="L2:L13">J2-K2+F2</f>
        <v>324.25</v>
      </c>
      <c r="M2" s="11">
        <v>4</v>
      </c>
      <c r="N2" s="11">
        <f aca="true" t="shared" si="2" ref="N2:N13">G2+M2</f>
        <v>10</v>
      </c>
      <c r="O2" s="9">
        <v>1</v>
      </c>
      <c r="P2" s="9">
        <v>1</v>
      </c>
      <c r="Q2" s="8">
        <v>713</v>
      </c>
      <c r="R2" s="20">
        <v>589.25</v>
      </c>
      <c r="S2" s="20">
        <f aca="true" t="shared" si="3" ref="S2:S13">Q2-R2+L2</f>
        <v>448</v>
      </c>
      <c r="T2" s="11">
        <v>4</v>
      </c>
      <c r="U2" s="11">
        <f aca="true" t="shared" si="4" ref="U2:U13">T2+N2</f>
        <v>14</v>
      </c>
      <c r="V2" s="8">
        <v>1</v>
      </c>
      <c r="W2" s="8">
        <v>1</v>
      </c>
      <c r="X2" s="8">
        <v>152</v>
      </c>
      <c r="Y2" s="20">
        <v>236.5</v>
      </c>
      <c r="Z2" s="20">
        <f aca="true" t="shared" si="5" ref="Z2:Z13">X2-Y2+S2</f>
        <v>363.5</v>
      </c>
      <c r="AA2" s="11">
        <v>2</v>
      </c>
      <c r="AB2" s="11">
        <f aca="true" t="shared" si="6" ref="AB2:AB13">AA2+U2</f>
        <v>16</v>
      </c>
      <c r="AC2" s="8">
        <v>1</v>
      </c>
    </row>
    <row r="3" spans="1:29" ht="12.75">
      <c r="A3" s="9">
        <v>3</v>
      </c>
      <c r="B3" s="9">
        <v>1</v>
      </c>
      <c r="C3" s="10" t="s">
        <v>180</v>
      </c>
      <c r="D3" s="8">
        <v>1187</v>
      </c>
      <c r="E3" s="20">
        <v>874.5</v>
      </c>
      <c r="F3" s="20">
        <f t="shared" si="0"/>
        <v>312.5</v>
      </c>
      <c r="G3" s="11">
        <v>6</v>
      </c>
      <c r="H3" s="9">
        <v>1</v>
      </c>
      <c r="I3" s="9">
        <v>1</v>
      </c>
      <c r="J3" s="8">
        <v>382</v>
      </c>
      <c r="K3" s="20">
        <v>575</v>
      </c>
      <c r="L3" s="20">
        <f>J3-K3+F3</f>
        <v>119.5</v>
      </c>
      <c r="M3" s="11">
        <v>0</v>
      </c>
      <c r="N3" s="11">
        <f t="shared" si="2"/>
        <v>6</v>
      </c>
      <c r="O3" s="9">
        <v>1</v>
      </c>
      <c r="P3" s="9">
        <v>2</v>
      </c>
      <c r="Q3" s="8">
        <v>756</v>
      </c>
      <c r="R3" s="20">
        <v>589.25</v>
      </c>
      <c r="S3" s="20">
        <f>Q3-R3+L3</f>
        <v>286.25</v>
      </c>
      <c r="T3" s="11">
        <v>6</v>
      </c>
      <c r="U3" s="11">
        <f t="shared" si="4"/>
        <v>12</v>
      </c>
      <c r="V3" s="8">
        <v>3</v>
      </c>
      <c r="W3" s="8">
        <v>1</v>
      </c>
      <c r="X3" s="8">
        <v>589</v>
      </c>
      <c r="Y3" s="20">
        <v>548</v>
      </c>
      <c r="Z3" s="20">
        <f t="shared" si="5"/>
        <v>327.25</v>
      </c>
      <c r="AA3" s="11">
        <v>4</v>
      </c>
      <c r="AB3" s="11">
        <f t="shared" si="6"/>
        <v>16</v>
      </c>
      <c r="AC3" s="8">
        <v>2</v>
      </c>
    </row>
    <row r="4" spans="1:29" ht="12.75">
      <c r="A4" s="9">
        <v>3</v>
      </c>
      <c r="B4" s="9">
        <v>4</v>
      </c>
      <c r="C4" s="2" t="s">
        <v>216</v>
      </c>
      <c r="D4" s="8">
        <v>859</v>
      </c>
      <c r="E4" s="20">
        <v>874.5</v>
      </c>
      <c r="F4" s="20">
        <f t="shared" si="0"/>
        <v>-15.5</v>
      </c>
      <c r="G4" s="11">
        <v>4</v>
      </c>
      <c r="H4" s="9">
        <v>1</v>
      </c>
      <c r="I4" s="9">
        <v>2</v>
      </c>
      <c r="J4" s="8">
        <v>753</v>
      </c>
      <c r="K4" s="20">
        <v>575</v>
      </c>
      <c r="L4" s="20">
        <f t="shared" si="1"/>
        <v>162.5</v>
      </c>
      <c r="M4" s="11">
        <v>6</v>
      </c>
      <c r="N4" s="11">
        <f t="shared" si="2"/>
        <v>10</v>
      </c>
      <c r="O4" s="9">
        <v>2</v>
      </c>
      <c r="P4" s="9">
        <v>1</v>
      </c>
      <c r="Q4" s="8">
        <v>843</v>
      </c>
      <c r="R4" s="20">
        <v>795</v>
      </c>
      <c r="S4" s="20">
        <f t="shared" si="3"/>
        <v>210.5</v>
      </c>
      <c r="T4" s="11">
        <v>4</v>
      </c>
      <c r="U4" s="11">
        <f t="shared" si="4"/>
        <v>14</v>
      </c>
      <c r="V4" s="8">
        <v>2</v>
      </c>
      <c r="W4" s="8">
        <v>1</v>
      </c>
      <c r="X4" s="8">
        <v>470</v>
      </c>
      <c r="Y4" s="20">
        <v>467.75</v>
      </c>
      <c r="Z4" s="20">
        <f t="shared" si="5"/>
        <v>212.75</v>
      </c>
      <c r="AA4" s="11">
        <v>2</v>
      </c>
      <c r="AB4" s="11">
        <f t="shared" si="6"/>
        <v>16</v>
      </c>
      <c r="AC4" s="8">
        <v>3</v>
      </c>
    </row>
    <row r="5" spans="1:29" ht="12.75">
      <c r="A5" s="9">
        <v>1</v>
      </c>
      <c r="B5" s="9">
        <v>2</v>
      </c>
      <c r="C5" s="2" t="s">
        <v>150</v>
      </c>
      <c r="D5" s="8">
        <v>208</v>
      </c>
      <c r="E5" s="20">
        <v>177.25</v>
      </c>
      <c r="F5" s="20">
        <f t="shared" si="0"/>
        <v>30.75</v>
      </c>
      <c r="G5" s="11">
        <v>2</v>
      </c>
      <c r="H5" s="9">
        <v>1</v>
      </c>
      <c r="I5" s="9">
        <v>3</v>
      </c>
      <c r="J5" s="8">
        <v>488</v>
      </c>
      <c r="K5" s="20">
        <v>575</v>
      </c>
      <c r="L5" s="20">
        <f t="shared" si="1"/>
        <v>-56.25</v>
      </c>
      <c r="M5" s="11">
        <v>2</v>
      </c>
      <c r="N5" s="11">
        <f t="shared" si="2"/>
        <v>4</v>
      </c>
      <c r="O5" s="9">
        <v>2</v>
      </c>
      <c r="P5" s="9">
        <v>3</v>
      </c>
      <c r="Q5" s="8">
        <v>894</v>
      </c>
      <c r="R5" s="20">
        <v>795</v>
      </c>
      <c r="S5" s="20">
        <f t="shared" si="3"/>
        <v>42.75</v>
      </c>
      <c r="T5" s="11">
        <v>6</v>
      </c>
      <c r="U5" s="11">
        <f t="shared" si="4"/>
        <v>10</v>
      </c>
      <c r="V5" s="8">
        <v>2</v>
      </c>
      <c r="W5" s="8">
        <v>2</v>
      </c>
      <c r="X5" s="8">
        <v>551</v>
      </c>
      <c r="Y5" s="20">
        <v>467.75</v>
      </c>
      <c r="Z5" s="20">
        <f t="shared" si="5"/>
        <v>126</v>
      </c>
      <c r="AA5" s="11">
        <v>6</v>
      </c>
      <c r="AB5" s="11">
        <f t="shared" si="6"/>
        <v>16</v>
      </c>
      <c r="AC5" s="8">
        <v>4</v>
      </c>
    </row>
    <row r="6" spans="1:29" ht="12.75">
      <c r="A6" s="9">
        <v>1</v>
      </c>
      <c r="B6" s="9">
        <v>4</v>
      </c>
      <c r="C6" s="2" t="s">
        <v>172</v>
      </c>
      <c r="D6" s="8">
        <v>297</v>
      </c>
      <c r="E6" s="20">
        <v>177.25</v>
      </c>
      <c r="F6" s="20">
        <f t="shared" si="0"/>
        <v>119.75</v>
      </c>
      <c r="G6" s="11">
        <v>4</v>
      </c>
      <c r="H6" s="9">
        <v>3</v>
      </c>
      <c r="I6" s="9">
        <v>2</v>
      </c>
      <c r="J6" s="8">
        <v>363</v>
      </c>
      <c r="K6" s="20">
        <v>385</v>
      </c>
      <c r="L6" s="20">
        <f t="shared" si="1"/>
        <v>97.75</v>
      </c>
      <c r="M6" s="11">
        <v>2</v>
      </c>
      <c r="N6" s="11">
        <f t="shared" si="2"/>
        <v>6</v>
      </c>
      <c r="O6" s="9">
        <v>1</v>
      </c>
      <c r="P6" s="9">
        <v>3</v>
      </c>
      <c r="Q6" s="8">
        <v>514</v>
      </c>
      <c r="R6" s="20">
        <v>589.25</v>
      </c>
      <c r="S6" s="20">
        <f t="shared" si="3"/>
        <v>22.5</v>
      </c>
      <c r="T6" s="11">
        <v>2</v>
      </c>
      <c r="U6" s="11">
        <f t="shared" si="4"/>
        <v>8</v>
      </c>
      <c r="V6" s="8">
        <v>1</v>
      </c>
      <c r="W6" s="8">
        <v>3</v>
      </c>
      <c r="X6" s="8">
        <v>492</v>
      </c>
      <c r="Y6" s="20">
        <v>236.5</v>
      </c>
      <c r="Z6" s="20">
        <f t="shared" si="5"/>
        <v>278</v>
      </c>
      <c r="AA6" s="11">
        <v>6</v>
      </c>
      <c r="AB6" s="11">
        <f t="shared" si="6"/>
        <v>14</v>
      </c>
      <c r="AC6" s="8">
        <v>5</v>
      </c>
    </row>
    <row r="7" spans="1:29" ht="12.75">
      <c r="A7" s="9">
        <v>3</v>
      </c>
      <c r="B7" s="9">
        <v>2</v>
      </c>
      <c r="C7" s="2" t="s">
        <v>173</v>
      </c>
      <c r="D7" s="8">
        <v>774</v>
      </c>
      <c r="E7" s="20">
        <v>874.5</v>
      </c>
      <c r="F7" s="20">
        <f t="shared" si="0"/>
        <v>-100.5</v>
      </c>
      <c r="G7" s="11">
        <v>2</v>
      </c>
      <c r="H7" s="9">
        <v>3</v>
      </c>
      <c r="I7" s="9">
        <v>3</v>
      </c>
      <c r="J7" s="8">
        <v>500</v>
      </c>
      <c r="K7" s="20">
        <v>385</v>
      </c>
      <c r="L7" s="20">
        <f t="shared" si="1"/>
        <v>14.5</v>
      </c>
      <c r="M7" s="11">
        <v>6</v>
      </c>
      <c r="N7" s="11">
        <f t="shared" si="2"/>
        <v>8</v>
      </c>
      <c r="O7" s="9">
        <v>2</v>
      </c>
      <c r="P7" s="9">
        <v>2</v>
      </c>
      <c r="Q7" s="8">
        <v>661</v>
      </c>
      <c r="R7" s="20">
        <v>795</v>
      </c>
      <c r="S7" s="20">
        <f t="shared" si="3"/>
        <v>-119.5</v>
      </c>
      <c r="T7" s="11">
        <v>0</v>
      </c>
      <c r="U7" s="11">
        <f t="shared" si="4"/>
        <v>8</v>
      </c>
      <c r="V7" s="8">
        <v>3</v>
      </c>
      <c r="W7" s="8">
        <v>4</v>
      </c>
      <c r="X7" s="8">
        <v>840</v>
      </c>
      <c r="Y7" s="20">
        <v>548</v>
      </c>
      <c r="Z7" s="20">
        <f t="shared" si="5"/>
        <v>172.5</v>
      </c>
      <c r="AA7" s="11">
        <v>6</v>
      </c>
      <c r="AB7" s="11">
        <f t="shared" si="6"/>
        <v>14</v>
      </c>
      <c r="AC7" s="8">
        <v>6</v>
      </c>
    </row>
    <row r="8" spans="1:29" ht="12.75">
      <c r="A8" s="9">
        <v>1</v>
      </c>
      <c r="B8" s="9">
        <v>1</v>
      </c>
      <c r="C8" s="2" t="s">
        <v>214</v>
      </c>
      <c r="D8" s="8">
        <v>-232</v>
      </c>
      <c r="E8" s="20">
        <v>177.25</v>
      </c>
      <c r="F8" s="20">
        <f>D8-E8</f>
        <v>-409.25</v>
      </c>
      <c r="G8" s="11">
        <v>0</v>
      </c>
      <c r="H8" s="9">
        <v>1</v>
      </c>
      <c r="I8" s="9">
        <v>4</v>
      </c>
      <c r="J8" s="8">
        <v>677</v>
      </c>
      <c r="K8" s="20">
        <v>575</v>
      </c>
      <c r="L8" s="20">
        <f t="shared" si="1"/>
        <v>-307.25</v>
      </c>
      <c r="M8" s="11">
        <v>4</v>
      </c>
      <c r="N8" s="11">
        <f t="shared" si="2"/>
        <v>4</v>
      </c>
      <c r="O8" s="9">
        <v>3</v>
      </c>
      <c r="P8" s="9">
        <v>4</v>
      </c>
      <c r="Q8" s="8">
        <v>472</v>
      </c>
      <c r="R8" s="20">
        <v>406.5</v>
      </c>
      <c r="S8" s="20">
        <f t="shared" si="3"/>
        <v>-241.75</v>
      </c>
      <c r="T8" s="11">
        <v>6</v>
      </c>
      <c r="U8" s="11">
        <f t="shared" si="4"/>
        <v>10</v>
      </c>
      <c r="V8" s="8">
        <v>1</v>
      </c>
      <c r="W8" s="8">
        <v>2</v>
      </c>
      <c r="X8" s="8">
        <v>332</v>
      </c>
      <c r="Y8" s="20">
        <v>236.5</v>
      </c>
      <c r="Z8" s="20">
        <f t="shared" si="5"/>
        <v>-146.25</v>
      </c>
      <c r="AA8" s="11">
        <v>4</v>
      </c>
      <c r="AB8" s="11">
        <f t="shared" si="6"/>
        <v>14</v>
      </c>
      <c r="AC8" s="8">
        <v>7</v>
      </c>
    </row>
    <row r="9" spans="1:29" ht="12.75">
      <c r="A9" s="9">
        <v>2</v>
      </c>
      <c r="B9" s="9">
        <v>2</v>
      </c>
      <c r="C9" s="2" t="s">
        <v>149</v>
      </c>
      <c r="D9" s="8">
        <v>466</v>
      </c>
      <c r="E9" s="20">
        <v>403.75</v>
      </c>
      <c r="F9" s="20">
        <f t="shared" si="0"/>
        <v>62.25</v>
      </c>
      <c r="G9" s="11">
        <v>6</v>
      </c>
      <c r="H9" s="9">
        <v>3</v>
      </c>
      <c r="I9" s="9">
        <v>1</v>
      </c>
      <c r="J9" s="8">
        <v>395</v>
      </c>
      <c r="K9" s="20">
        <v>385</v>
      </c>
      <c r="L9" s="20">
        <f t="shared" si="1"/>
        <v>72.25</v>
      </c>
      <c r="M9" s="11">
        <v>4</v>
      </c>
      <c r="N9" s="11">
        <f t="shared" si="2"/>
        <v>10</v>
      </c>
      <c r="O9" s="9">
        <v>3</v>
      </c>
      <c r="P9" s="9">
        <v>1</v>
      </c>
      <c r="Q9" s="8">
        <v>364</v>
      </c>
      <c r="R9" s="20">
        <v>406.5</v>
      </c>
      <c r="S9" s="20">
        <f t="shared" si="3"/>
        <v>29.75</v>
      </c>
      <c r="T9" s="11">
        <v>2</v>
      </c>
      <c r="U9" s="11">
        <f t="shared" si="4"/>
        <v>12</v>
      </c>
      <c r="V9" s="8">
        <v>3</v>
      </c>
      <c r="W9" s="8">
        <v>2</v>
      </c>
      <c r="X9" s="8">
        <v>219</v>
      </c>
      <c r="Y9" s="20">
        <v>548</v>
      </c>
      <c r="Z9" s="20">
        <f t="shared" si="5"/>
        <v>-299.25</v>
      </c>
      <c r="AA9" s="11">
        <v>0</v>
      </c>
      <c r="AB9" s="11">
        <f t="shared" si="6"/>
        <v>12</v>
      </c>
      <c r="AC9" s="8">
        <v>8</v>
      </c>
    </row>
    <row r="10" spans="1:29" ht="12.75">
      <c r="A10" s="9">
        <v>2</v>
      </c>
      <c r="B10" s="9">
        <v>1</v>
      </c>
      <c r="C10" s="2" t="s">
        <v>213</v>
      </c>
      <c r="D10" s="8">
        <v>407</v>
      </c>
      <c r="E10" s="20">
        <v>403.75</v>
      </c>
      <c r="F10" s="20">
        <f t="shared" si="0"/>
        <v>3.25</v>
      </c>
      <c r="G10" s="11">
        <v>4</v>
      </c>
      <c r="H10" s="9">
        <v>2</v>
      </c>
      <c r="I10" s="9">
        <v>2</v>
      </c>
      <c r="J10" s="8">
        <v>634</v>
      </c>
      <c r="K10" s="20">
        <v>752.5</v>
      </c>
      <c r="L10" s="20">
        <f t="shared" si="1"/>
        <v>-115.25</v>
      </c>
      <c r="M10" s="11">
        <v>0</v>
      </c>
      <c r="N10" s="11">
        <f t="shared" si="2"/>
        <v>4</v>
      </c>
      <c r="O10" s="9">
        <v>3</v>
      </c>
      <c r="P10" s="9">
        <v>3</v>
      </c>
      <c r="Q10" s="8">
        <v>468</v>
      </c>
      <c r="R10" s="20">
        <v>406.5</v>
      </c>
      <c r="S10" s="20">
        <f t="shared" si="3"/>
        <v>-53.75</v>
      </c>
      <c r="T10" s="11">
        <v>4</v>
      </c>
      <c r="U10" s="11">
        <f t="shared" si="4"/>
        <v>8</v>
      </c>
      <c r="V10" s="8">
        <v>3</v>
      </c>
      <c r="W10" s="8">
        <v>3</v>
      </c>
      <c r="X10" s="8">
        <v>544</v>
      </c>
      <c r="Y10" s="20">
        <v>548</v>
      </c>
      <c r="Z10" s="20">
        <f t="shared" si="5"/>
        <v>-57.75</v>
      </c>
      <c r="AA10" s="11">
        <v>2</v>
      </c>
      <c r="AB10" s="11">
        <f t="shared" si="6"/>
        <v>10</v>
      </c>
      <c r="AC10" s="8">
        <v>9</v>
      </c>
    </row>
    <row r="11" spans="1:29" ht="12.75">
      <c r="A11" s="9">
        <v>2</v>
      </c>
      <c r="B11" s="9">
        <v>4</v>
      </c>
      <c r="C11" s="2" t="s">
        <v>127</v>
      </c>
      <c r="D11" s="8">
        <v>377</v>
      </c>
      <c r="E11" s="20">
        <v>403.75</v>
      </c>
      <c r="F11" s="20">
        <f t="shared" si="0"/>
        <v>-26.75</v>
      </c>
      <c r="G11" s="11">
        <v>2</v>
      </c>
      <c r="H11" s="9">
        <v>2</v>
      </c>
      <c r="I11" s="9">
        <v>3</v>
      </c>
      <c r="J11" s="8">
        <v>819</v>
      </c>
      <c r="K11" s="20">
        <v>752.5</v>
      </c>
      <c r="L11" s="20">
        <f t="shared" si="1"/>
        <v>39.75</v>
      </c>
      <c r="M11" s="11">
        <v>6</v>
      </c>
      <c r="N11" s="11">
        <f t="shared" si="2"/>
        <v>8</v>
      </c>
      <c r="O11" s="9">
        <v>3</v>
      </c>
      <c r="P11" s="9">
        <v>2</v>
      </c>
      <c r="Q11" s="8">
        <v>322</v>
      </c>
      <c r="R11" s="20">
        <v>406.5</v>
      </c>
      <c r="S11" s="20">
        <f t="shared" si="3"/>
        <v>-44.75</v>
      </c>
      <c r="T11" s="11">
        <v>0</v>
      </c>
      <c r="U11" s="11">
        <f t="shared" si="4"/>
        <v>8</v>
      </c>
      <c r="V11" s="8">
        <v>2</v>
      </c>
      <c r="W11" s="8">
        <v>3</v>
      </c>
      <c r="X11" s="8">
        <v>367</v>
      </c>
      <c r="Y11" s="20">
        <v>467.75</v>
      </c>
      <c r="Z11" s="20">
        <f t="shared" si="5"/>
        <v>-145.5</v>
      </c>
      <c r="AA11" s="11">
        <v>0</v>
      </c>
      <c r="AB11" s="11">
        <f t="shared" si="6"/>
        <v>8</v>
      </c>
      <c r="AC11" s="8">
        <v>10</v>
      </c>
    </row>
    <row r="12" spans="1:29" ht="12.75">
      <c r="A12" s="9">
        <v>3</v>
      </c>
      <c r="B12" s="9">
        <v>3</v>
      </c>
      <c r="C12" s="2" t="s">
        <v>148</v>
      </c>
      <c r="D12" s="8">
        <v>678</v>
      </c>
      <c r="E12" s="20">
        <v>874.5</v>
      </c>
      <c r="F12" s="20">
        <f t="shared" si="0"/>
        <v>-196.5</v>
      </c>
      <c r="G12" s="11">
        <v>0</v>
      </c>
      <c r="H12" s="9">
        <v>2</v>
      </c>
      <c r="I12" s="9">
        <v>4</v>
      </c>
      <c r="J12" s="8">
        <v>739</v>
      </c>
      <c r="K12" s="20">
        <v>752.5</v>
      </c>
      <c r="L12" s="20">
        <f t="shared" si="1"/>
        <v>-210</v>
      </c>
      <c r="M12" s="11">
        <v>2</v>
      </c>
      <c r="N12" s="11">
        <f t="shared" si="2"/>
        <v>2</v>
      </c>
      <c r="O12" s="9">
        <v>2</v>
      </c>
      <c r="P12" s="9">
        <v>4</v>
      </c>
      <c r="Q12" s="8">
        <v>782</v>
      </c>
      <c r="R12" s="20">
        <v>795</v>
      </c>
      <c r="S12" s="20">
        <f t="shared" si="3"/>
        <v>-223</v>
      </c>
      <c r="T12" s="11">
        <v>2</v>
      </c>
      <c r="U12" s="11">
        <f t="shared" si="4"/>
        <v>4</v>
      </c>
      <c r="V12" s="8">
        <v>2</v>
      </c>
      <c r="W12" s="8">
        <v>4</v>
      </c>
      <c r="X12" s="8">
        <v>483</v>
      </c>
      <c r="Y12" s="20">
        <v>467.75</v>
      </c>
      <c r="Z12" s="20">
        <f t="shared" si="5"/>
        <v>-207.75</v>
      </c>
      <c r="AA12" s="11">
        <v>4</v>
      </c>
      <c r="AB12" s="11">
        <f t="shared" si="6"/>
        <v>8</v>
      </c>
      <c r="AC12" s="8">
        <v>11</v>
      </c>
    </row>
    <row r="13" spans="1:29" ht="12.75">
      <c r="A13" s="9">
        <v>2</v>
      </c>
      <c r="B13" s="9">
        <v>3</v>
      </c>
      <c r="C13" s="2" t="s">
        <v>123</v>
      </c>
      <c r="D13" s="8">
        <v>365</v>
      </c>
      <c r="E13" s="20">
        <v>403.75</v>
      </c>
      <c r="F13" s="20">
        <f t="shared" si="0"/>
        <v>-38.75</v>
      </c>
      <c r="G13" s="11">
        <v>0</v>
      </c>
      <c r="H13" s="9">
        <v>3</v>
      </c>
      <c r="I13" s="9">
        <v>4</v>
      </c>
      <c r="J13" s="8">
        <v>282</v>
      </c>
      <c r="K13" s="20">
        <v>385</v>
      </c>
      <c r="L13" s="20">
        <f t="shared" si="1"/>
        <v>-141.75</v>
      </c>
      <c r="M13" s="11">
        <v>0</v>
      </c>
      <c r="N13" s="11">
        <f t="shared" si="2"/>
        <v>0</v>
      </c>
      <c r="O13" s="9">
        <v>1</v>
      </c>
      <c r="P13" s="9">
        <v>4</v>
      </c>
      <c r="Q13" s="8">
        <v>374</v>
      </c>
      <c r="R13" s="20">
        <v>589.25</v>
      </c>
      <c r="S13" s="20">
        <f t="shared" si="3"/>
        <v>-357</v>
      </c>
      <c r="T13" s="11">
        <v>0</v>
      </c>
      <c r="U13" s="11">
        <f t="shared" si="4"/>
        <v>0</v>
      </c>
      <c r="V13" s="8">
        <v>1</v>
      </c>
      <c r="W13" s="8">
        <v>4</v>
      </c>
      <c r="X13" s="8">
        <v>-30</v>
      </c>
      <c r="Y13" s="20">
        <v>236.5</v>
      </c>
      <c r="Z13" s="20">
        <f t="shared" si="5"/>
        <v>-623.5</v>
      </c>
      <c r="AA13" s="11">
        <v>0</v>
      </c>
      <c r="AB13" s="11">
        <f t="shared" si="6"/>
        <v>0</v>
      </c>
      <c r="AC13" s="8">
        <v>12</v>
      </c>
    </row>
    <row r="14" spans="3:26" ht="12.75">
      <c r="C14" s="2"/>
      <c r="E14" s="20"/>
      <c r="F14" s="20"/>
      <c r="K14" s="20"/>
      <c r="L14" s="20"/>
      <c r="R14" s="20"/>
      <c r="S14" s="20"/>
      <c r="Y14" s="20"/>
      <c r="Z14" s="20"/>
    </row>
    <row r="15" spans="1:30" ht="12.75">
      <c r="A15" s="9" t="s">
        <v>110</v>
      </c>
      <c r="B15" s="9" t="s">
        <v>111</v>
      </c>
      <c r="C15" s="28" t="s">
        <v>119</v>
      </c>
      <c r="D15" s="28"/>
      <c r="E15" s="28"/>
      <c r="F15" s="28"/>
      <c r="H15" s="9" t="s">
        <v>112</v>
      </c>
      <c r="I15" s="9" t="s">
        <v>113</v>
      </c>
      <c r="O15" s="9" t="s">
        <v>114</v>
      </c>
      <c r="P15" s="9" t="s">
        <v>115</v>
      </c>
      <c r="V15" s="8" t="s">
        <v>116</v>
      </c>
      <c r="W15" s="8" t="s">
        <v>117</v>
      </c>
      <c r="AC15" s="8" t="s">
        <v>122</v>
      </c>
      <c r="AD15" s="8" t="s">
        <v>306</v>
      </c>
    </row>
    <row r="16" spans="1:30" ht="12.75">
      <c r="A16" s="9">
        <v>1</v>
      </c>
      <c r="B16" s="9">
        <v>3</v>
      </c>
      <c r="C16" s="2" t="s">
        <v>215</v>
      </c>
      <c r="D16" s="8">
        <v>436</v>
      </c>
      <c r="E16" s="20">
        <v>177.25</v>
      </c>
      <c r="F16" s="20">
        <f>D16-E16</f>
        <v>258.75</v>
      </c>
      <c r="G16" s="11">
        <v>6</v>
      </c>
      <c r="H16" s="9">
        <v>2</v>
      </c>
      <c r="I16" s="9">
        <v>1</v>
      </c>
      <c r="J16" s="8">
        <v>818</v>
      </c>
      <c r="K16" s="20">
        <v>752.5</v>
      </c>
      <c r="L16" s="20">
        <f>J16-K16+F16</f>
        <v>324.25</v>
      </c>
      <c r="M16" s="11">
        <v>4</v>
      </c>
      <c r="N16" s="11">
        <f aca="true" t="shared" si="7" ref="N16:N27">G16+M16</f>
        <v>10</v>
      </c>
      <c r="O16" s="9">
        <v>1</v>
      </c>
      <c r="P16" s="9">
        <v>1</v>
      </c>
      <c r="Q16" s="8">
        <v>713</v>
      </c>
      <c r="R16" s="20">
        <v>589.25</v>
      </c>
      <c r="S16" s="20">
        <f aca="true" t="shared" si="8" ref="S16:S27">Q16-R16+L16</f>
        <v>448</v>
      </c>
      <c r="T16" s="11">
        <v>4</v>
      </c>
      <c r="U16" s="11">
        <f aca="true" t="shared" si="9" ref="U16:U27">T16+N16</f>
        <v>14</v>
      </c>
      <c r="V16" s="8">
        <v>1</v>
      </c>
      <c r="W16" s="8">
        <v>1</v>
      </c>
      <c r="X16" s="8">
        <v>152</v>
      </c>
      <c r="Y16" s="20">
        <v>236.5</v>
      </c>
      <c r="Z16" s="20">
        <f aca="true" t="shared" si="10" ref="Z16:Z27">X16-Y16+S16</f>
        <v>363.5</v>
      </c>
      <c r="AA16" s="11">
        <v>2</v>
      </c>
      <c r="AB16" s="11">
        <f aca="true" t="shared" si="11" ref="AB16:AB27">AA16+U16</f>
        <v>16</v>
      </c>
      <c r="AC16" s="8">
        <v>1</v>
      </c>
      <c r="AD16" s="8">
        <v>1</v>
      </c>
    </row>
    <row r="17" spans="1:30" ht="12.75">
      <c r="A17" s="9">
        <v>3</v>
      </c>
      <c r="B17" s="9">
        <v>1</v>
      </c>
      <c r="C17" s="10" t="s">
        <v>180</v>
      </c>
      <c r="D17" s="8">
        <v>1187</v>
      </c>
      <c r="E17" s="20">
        <v>874.5</v>
      </c>
      <c r="F17" s="20">
        <f>D17-E17</f>
        <v>312.5</v>
      </c>
      <c r="G17" s="11">
        <v>6</v>
      </c>
      <c r="H17" s="9">
        <v>1</v>
      </c>
      <c r="I17" s="9">
        <v>1</v>
      </c>
      <c r="J17" s="24">
        <v>392</v>
      </c>
      <c r="K17" s="20">
        <v>577.5</v>
      </c>
      <c r="L17" s="20">
        <f>J17-K17+F17</f>
        <v>127</v>
      </c>
      <c r="M17" s="11">
        <v>0</v>
      </c>
      <c r="N17" s="11">
        <f t="shared" si="7"/>
        <v>6</v>
      </c>
      <c r="O17" s="9">
        <v>1</v>
      </c>
      <c r="P17" s="9">
        <v>2</v>
      </c>
      <c r="Q17" s="8">
        <v>756</v>
      </c>
      <c r="R17" s="20">
        <v>589.25</v>
      </c>
      <c r="S17" s="20">
        <f t="shared" si="8"/>
        <v>293.75</v>
      </c>
      <c r="T17" s="11">
        <v>6</v>
      </c>
      <c r="U17" s="11">
        <f t="shared" si="9"/>
        <v>12</v>
      </c>
      <c r="V17" s="8">
        <v>3</v>
      </c>
      <c r="W17" s="8">
        <v>1</v>
      </c>
      <c r="X17" s="8">
        <v>589</v>
      </c>
      <c r="Y17" s="20">
        <v>548</v>
      </c>
      <c r="Z17" s="20">
        <f t="shared" si="10"/>
        <v>334.75</v>
      </c>
      <c r="AA17" s="11">
        <v>4</v>
      </c>
      <c r="AB17" s="11">
        <f t="shared" si="11"/>
        <v>16</v>
      </c>
      <c r="AC17" s="8">
        <v>2</v>
      </c>
      <c r="AD17" s="8">
        <v>2</v>
      </c>
    </row>
    <row r="18" spans="1:30" ht="12.75">
      <c r="A18" s="9">
        <v>3</v>
      </c>
      <c r="B18" s="9">
        <v>4</v>
      </c>
      <c r="C18" s="2" t="s">
        <v>216</v>
      </c>
      <c r="D18" s="8">
        <v>859</v>
      </c>
      <c r="E18" s="20">
        <v>874.5</v>
      </c>
      <c r="F18" s="20">
        <f aca="true" t="shared" si="12" ref="F18:F25">D18-E18</f>
        <v>-15.5</v>
      </c>
      <c r="G18" s="11">
        <v>4</v>
      </c>
      <c r="H18" s="9">
        <v>1</v>
      </c>
      <c r="I18" s="9">
        <v>2</v>
      </c>
      <c r="J18" s="8">
        <v>753</v>
      </c>
      <c r="K18" s="20">
        <v>577.5</v>
      </c>
      <c r="L18" s="20">
        <f aca="true" t="shared" si="13" ref="L18:L27">J18-K18+F18</f>
        <v>160</v>
      </c>
      <c r="M18" s="11">
        <v>6</v>
      </c>
      <c r="N18" s="11">
        <f t="shared" si="7"/>
        <v>10</v>
      </c>
      <c r="O18" s="9">
        <v>2</v>
      </c>
      <c r="P18" s="9">
        <v>1</v>
      </c>
      <c r="Q18" s="8">
        <v>843</v>
      </c>
      <c r="R18" s="20">
        <v>795</v>
      </c>
      <c r="S18" s="20">
        <f t="shared" si="8"/>
        <v>208</v>
      </c>
      <c r="T18" s="11">
        <v>4</v>
      </c>
      <c r="U18" s="11">
        <f t="shared" si="9"/>
        <v>14</v>
      </c>
      <c r="V18" s="8">
        <v>2</v>
      </c>
      <c r="W18" s="8">
        <v>1</v>
      </c>
      <c r="X18" s="8">
        <v>470</v>
      </c>
      <c r="Y18" s="20">
        <v>467.75</v>
      </c>
      <c r="Z18" s="20">
        <f t="shared" si="10"/>
        <v>210.25</v>
      </c>
      <c r="AA18" s="11">
        <v>2</v>
      </c>
      <c r="AB18" s="11">
        <f t="shared" si="11"/>
        <v>16</v>
      </c>
      <c r="AC18" s="8">
        <v>3</v>
      </c>
      <c r="AD18" s="8">
        <v>3</v>
      </c>
    </row>
    <row r="19" spans="1:30" ht="12.75">
      <c r="A19" s="9">
        <v>1</v>
      </c>
      <c r="B19" s="9">
        <v>2</v>
      </c>
      <c r="C19" s="2" t="s">
        <v>150</v>
      </c>
      <c r="D19" s="8">
        <v>208</v>
      </c>
      <c r="E19" s="20">
        <v>177.25</v>
      </c>
      <c r="F19" s="20">
        <f t="shared" si="12"/>
        <v>30.75</v>
      </c>
      <c r="G19" s="11">
        <v>2</v>
      </c>
      <c r="H19" s="9">
        <v>1</v>
      </c>
      <c r="I19" s="9">
        <v>3</v>
      </c>
      <c r="J19" s="8">
        <v>488</v>
      </c>
      <c r="K19" s="20">
        <v>577.5</v>
      </c>
      <c r="L19" s="20">
        <f t="shared" si="13"/>
        <v>-58.75</v>
      </c>
      <c r="M19" s="11">
        <v>2</v>
      </c>
      <c r="N19" s="11">
        <f t="shared" si="7"/>
        <v>4</v>
      </c>
      <c r="O19" s="9">
        <v>2</v>
      </c>
      <c r="P19" s="9">
        <v>3</v>
      </c>
      <c r="Q19" s="8">
        <v>894</v>
      </c>
      <c r="R19" s="20">
        <v>795</v>
      </c>
      <c r="S19" s="20">
        <f t="shared" si="8"/>
        <v>40.25</v>
      </c>
      <c r="T19" s="11">
        <v>6</v>
      </c>
      <c r="U19" s="11">
        <f t="shared" si="9"/>
        <v>10</v>
      </c>
      <c r="V19" s="8">
        <v>2</v>
      </c>
      <c r="W19" s="8">
        <v>2</v>
      </c>
      <c r="X19" s="8">
        <v>551</v>
      </c>
      <c r="Y19" s="20">
        <v>467.75</v>
      </c>
      <c r="Z19" s="20">
        <f t="shared" si="10"/>
        <v>123.5</v>
      </c>
      <c r="AA19" s="11">
        <v>6</v>
      </c>
      <c r="AB19" s="11">
        <f t="shared" si="11"/>
        <v>16</v>
      </c>
      <c r="AC19" s="8">
        <v>4</v>
      </c>
      <c r="AD19" s="8">
        <v>4</v>
      </c>
    </row>
    <row r="20" spans="1:30" ht="12.75">
      <c r="A20" s="9">
        <v>1</v>
      </c>
      <c r="B20" s="9">
        <v>4</v>
      </c>
      <c r="C20" s="2" t="s">
        <v>172</v>
      </c>
      <c r="D20" s="8">
        <v>297</v>
      </c>
      <c r="E20" s="20">
        <v>177.25</v>
      </c>
      <c r="F20" s="20">
        <f t="shared" si="12"/>
        <v>119.75</v>
      </c>
      <c r="G20" s="11">
        <v>4</v>
      </c>
      <c r="H20" s="9">
        <v>3</v>
      </c>
      <c r="I20" s="9">
        <v>2</v>
      </c>
      <c r="J20" s="8">
        <v>363</v>
      </c>
      <c r="K20" s="20">
        <v>385</v>
      </c>
      <c r="L20" s="20">
        <f t="shared" si="13"/>
        <v>97.75</v>
      </c>
      <c r="M20" s="11">
        <v>2</v>
      </c>
      <c r="N20" s="11">
        <f t="shared" si="7"/>
        <v>6</v>
      </c>
      <c r="O20" s="9">
        <v>1</v>
      </c>
      <c r="P20" s="9">
        <v>3</v>
      </c>
      <c r="Q20" s="8">
        <v>514</v>
      </c>
      <c r="R20" s="20">
        <v>589.25</v>
      </c>
      <c r="S20" s="20">
        <f t="shared" si="8"/>
        <v>22.5</v>
      </c>
      <c r="T20" s="11">
        <v>2</v>
      </c>
      <c r="U20" s="11">
        <f t="shared" si="9"/>
        <v>8</v>
      </c>
      <c r="V20" s="8">
        <v>1</v>
      </c>
      <c r="W20" s="8">
        <v>3</v>
      </c>
      <c r="X20" s="8">
        <v>492</v>
      </c>
      <c r="Y20" s="20">
        <v>236.5</v>
      </c>
      <c r="Z20" s="20">
        <f t="shared" si="10"/>
        <v>278</v>
      </c>
      <c r="AA20" s="11">
        <v>6</v>
      </c>
      <c r="AB20" s="11">
        <f t="shared" si="11"/>
        <v>14</v>
      </c>
      <c r="AC20" s="8">
        <v>5</v>
      </c>
      <c r="AD20" s="8">
        <v>5</v>
      </c>
    </row>
    <row r="21" spans="1:30" ht="12.75">
      <c r="A21" s="9">
        <v>3</v>
      </c>
      <c r="B21" s="9">
        <v>2</v>
      </c>
      <c r="C21" s="2" t="s">
        <v>173</v>
      </c>
      <c r="D21" s="8">
        <v>774</v>
      </c>
      <c r="E21" s="20">
        <v>874.5</v>
      </c>
      <c r="F21" s="20">
        <f t="shared" si="12"/>
        <v>-100.5</v>
      </c>
      <c r="G21" s="11">
        <v>2</v>
      </c>
      <c r="H21" s="9">
        <v>3</v>
      </c>
      <c r="I21" s="9">
        <v>3</v>
      </c>
      <c r="J21" s="8">
        <v>500</v>
      </c>
      <c r="K21" s="20">
        <v>385</v>
      </c>
      <c r="L21" s="20">
        <f t="shared" si="13"/>
        <v>14.5</v>
      </c>
      <c r="M21" s="11">
        <v>6</v>
      </c>
      <c r="N21" s="11">
        <f t="shared" si="7"/>
        <v>8</v>
      </c>
      <c r="O21" s="9">
        <v>2</v>
      </c>
      <c r="P21" s="9">
        <v>2</v>
      </c>
      <c r="Q21" s="8">
        <v>586</v>
      </c>
      <c r="R21" s="20">
        <v>795</v>
      </c>
      <c r="S21" s="20">
        <f t="shared" si="8"/>
        <v>-194.5</v>
      </c>
      <c r="T21" s="11">
        <v>0</v>
      </c>
      <c r="U21" s="11">
        <f t="shared" si="9"/>
        <v>8</v>
      </c>
      <c r="V21" s="8">
        <v>3</v>
      </c>
      <c r="W21" s="8">
        <v>4</v>
      </c>
      <c r="X21" s="8">
        <v>840</v>
      </c>
      <c r="Y21" s="20">
        <v>548</v>
      </c>
      <c r="Z21" s="20">
        <f t="shared" si="10"/>
        <v>97.5</v>
      </c>
      <c r="AA21" s="11">
        <v>6</v>
      </c>
      <c r="AB21" s="11">
        <f t="shared" si="11"/>
        <v>14</v>
      </c>
      <c r="AC21" s="8">
        <v>6</v>
      </c>
      <c r="AD21" s="8">
        <v>6</v>
      </c>
    </row>
    <row r="22" spans="1:30" ht="12.75">
      <c r="A22" s="9">
        <v>1</v>
      </c>
      <c r="B22" s="9">
        <v>1</v>
      </c>
      <c r="C22" s="2" t="s">
        <v>214</v>
      </c>
      <c r="D22" s="8">
        <v>-232</v>
      </c>
      <c r="E22" s="20">
        <v>177.25</v>
      </c>
      <c r="F22" s="20">
        <f>D22-E22</f>
        <v>-409.25</v>
      </c>
      <c r="G22" s="11">
        <v>0</v>
      </c>
      <c r="H22" s="9">
        <v>1</v>
      </c>
      <c r="I22" s="9">
        <v>4</v>
      </c>
      <c r="J22" s="8">
        <v>677</v>
      </c>
      <c r="K22" s="20">
        <v>577.5</v>
      </c>
      <c r="L22" s="20">
        <f t="shared" si="13"/>
        <v>-309.75</v>
      </c>
      <c r="M22" s="11">
        <v>4</v>
      </c>
      <c r="N22" s="11">
        <f t="shared" si="7"/>
        <v>4</v>
      </c>
      <c r="O22" s="9">
        <v>3</v>
      </c>
      <c r="P22" s="9">
        <v>4</v>
      </c>
      <c r="Q22" s="8">
        <v>472</v>
      </c>
      <c r="R22" s="20">
        <v>406.5</v>
      </c>
      <c r="S22" s="20">
        <f>Q22-R22+L22</f>
        <v>-244.25</v>
      </c>
      <c r="T22" s="11">
        <v>6</v>
      </c>
      <c r="U22" s="11">
        <f t="shared" si="9"/>
        <v>10</v>
      </c>
      <c r="V22" s="8">
        <v>1</v>
      </c>
      <c r="W22" s="8">
        <v>2</v>
      </c>
      <c r="X22" s="8">
        <v>332</v>
      </c>
      <c r="Y22" s="20">
        <v>236.5</v>
      </c>
      <c r="Z22" s="20">
        <f t="shared" si="10"/>
        <v>-148.75</v>
      </c>
      <c r="AA22" s="11">
        <v>4</v>
      </c>
      <c r="AB22" s="11">
        <f t="shared" si="11"/>
        <v>14</v>
      </c>
      <c r="AC22" s="8">
        <v>7</v>
      </c>
      <c r="AD22" s="8">
        <v>7</v>
      </c>
    </row>
    <row r="23" spans="1:30" ht="12.75">
      <c r="A23" s="9">
        <v>2</v>
      </c>
      <c r="B23" s="9">
        <v>1</v>
      </c>
      <c r="C23" s="2" t="s">
        <v>213</v>
      </c>
      <c r="D23" s="8">
        <v>407</v>
      </c>
      <c r="E23" s="20">
        <v>403.75</v>
      </c>
      <c r="F23" s="20">
        <f>D23-E23</f>
        <v>3.25</v>
      </c>
      <c r="G23" s="11">
        <v>4</v>
      </c>
      <c r="H23" s="9">
        <v>2</v>
      </c>
      <c r="I23" s="9">
        <v>2</v>
      </c>
      <c r="J23" s="8">
        <v>634</v>
      </c>
      <c r="K23" s="20">
        <v>752.5</v>
      </c>
      <c r="L23" s="20">
        <f t="shared" si="13"/>
        <v>-115.25</v>
      </c>
      <c r="M23" s="11">
        <v>0</v>
      </c>
      <c r="N23" s="11">
        <f t="shared" si="7"/>
        <v>4</v>
      </c>
      <c r="O23" s="9">
        <v>3</v>
      </c>
      <c r="P23" s="9">
        <v>3</v>
      </c>
      <c r="Q23" s="8">
        <v>468</v>
      </c>
      <c r="R23" s="20">
        <v>406.5</v>
      </c>
      <c r="S23" s="20">
        <f t="shared" si="8"/>
        <v>-53.75</v>
      </c>
      <c r="T23" s="11">
        <v>4</v>
      </c>
      <c r="U23" s="11">
        <f t="shared" si="9"/>
        <v>8</v>
      </c>
      <c r="V23" s="8">
        <v>3</v>
      </c>
      <c r="W23" s="8">
        <v>3</v>
      </c>
      <c r="X23" s="8">
        <v>544</v>
      </c>
      <c r="Y23" s="20">
        <v>548</v>
      </c>
      <c r="Z23" s="20">
        <f t="shared" si="10"/>
        <v>-57.75</v>
      </c>
      <c r="AA23" s="11">
        <v>2</v>
      </c>
      <c r="AB23" s="11">
        <f t="shared" si="11"/>
        <v>10</v>
      </c>
      <c r="AC23" s="8">
        <v>8</v>
      </c>
      <c r="AD23" s="8">
        <v>9</v>
      </c>
    </row>
    <row r="24" spans="1:30" ht="12.75">
      <c r="A24" s="9">
        <v>2</v>
      </c>
      <c r="B24" s="9">
        <v>4</v>
      </c>
      <c r="C24" s="2" t="s">
        <v>127</v>
      </c>
      <c r="D24" s="8">
        <v>377</v>
      </c>
      <c r="E24" s="20">
        <v>403.75</v>
      </c>
      <c r="F24" s="20">
        <f t="shared" si="12"/>
        <v>-26.75</v>
      </c>
      <c r="G24" s="11">
        <v>2</v>
      </c>
      <c r="H24" s="9">
        <v>2</v>
      </c>
      <c r="I24" s="9">
        <v>3</v>
      </c>
      <c r="J24" s="8">
        <v>819</v>
      </c>
      <c r="K24" s="20">
        <v>752.5</v>
      </c>
      <c r="L24" s="20">
        <f t="shared" si="13"/>
        <v>39.75</v>
      </c>
      <c r="M24" s="11">
        <v>6</v>
      </c>
      <c r="N24" s="11">
        <f t="shared" si="7"/>
        <v>8</v>
      </c>
      <c r="O24" s="9">
        <v>3</v>
      </c>
      <c r="P24" s="9">
        <v>2</v>
      </c>
      <c r="Q24" s="8">
        <v>395</v>
      </c>
      <c r="R24" s="20">
        <v>406.5</v>
      </c>
      <c r="S24" s="20">
        <f t="shared" si="8"/>
        <v>28.25</v>
      </c>
      <c r="T24" s="11">
        <v>2</v>
      </c>
      <c r="U24" s="11">
        <f t="shared" si="9"/>
        <v>10</v>
      </c>
      <c r="V24" s="8">
        <v>2</v>
      </c>
      <c r="W24" s="8">
        <v>3</v>
      </c>
      <c r="X24" s="8">
        <v>367</v>
      </c>
      <c r="Y24" s="20">
        <v>467.75</v>
      </c>
      <c r="Z24" s="20">
        <f t="shared" si="10"/>
        <v>-72.5</v>
      </c>
      <c r="AA24" s="11">
        <v>0</v>
      </c>
      <c r="AB24" s="11">
        <f t="shared" si="11"/>
        <v>10</v>
      </c>
      <c r="AC24" s="8">
        <v>9</v>
      </c>
      <c r="AD24" s="8">
        <v>10</v>
      </c>
    </row>
    <row r="25" spans="1:30" ht="12.75">
      <c r="A25" s="9">
        <v>2</v>
      </c>
      <c r="B25" s="9">
        <v>2</v>
      </c>
      <c r="C25" s="2" t="s">
        <v>149</v>
      </c>
      <c r="D25" s="8">
        <v>466</v>
      </c>
      <c r="E25" s="20">
        <v>403.75</v>
      </c>
      <c r="F25" s="20">
        <f t="shared" si="12"/>
        <v>62.25</v>
      </c>
      <c r="G25" s="11">
        <v>6</v>
      </c>
      <c r="H25" s="9">
        <v>3</v>
      </c>
      <c r="I25" s="9">
        <v>1</v>
      </c>
      <c r="J25" s="8">
        <v>395</v>
      </c>
      <c r="K25" s="20">
        <v>385</v>
      </c>
      <c r="L25" s="20">
        <f t="shared" si="13"/>
        <v>72.25</v>
      </c>
      <c r="M25" s="11">
        <v>4</v>
      </c>
      <c r="N25" s="11">
        <f t="shared" si="7"/>
        <v>10</v>
      </c>
      <c r="O25" s="9">
        <v>3</v>
      </c>
      <c r="P25" s="9">
        <v>1</v>
      </c>
      <c r="Q25" s="8">
        <v>364</v>
      </c>
      <c r="R25" s="20">
        <v>406.5</v>
      </c>
      <c r="S25" s="20">
        <f t="shared" si="8"/>
        <v>29.75</v>
      </c>
      <c r="T25" s="11">
        <v>0</v>
      </c>
      <c r="U25" s="11">
        <f t="shared" si="9"/>
        <v>10</v>
      </c>
      <c r="V25" s="8">
        <v>3</v>
      </c>
      <c r="W25" s="8">
        <v>2</v>
      </c>
      <c r="X25" s="8">
        <v>219</v>
      </c>
      <c r="Y25" s="20">
        <v>548</v>
      </c>
      <c r="Z25" s="20">
        <f t="shared" si="10"/>
        <v>-299.25</v>
      </c>
      <c r="AA25" s="11">
        <v>0</v>
      </c>
      <c r="AB25" s="11">
        <f t="shared" si="11"/>
        <v>10</v>
      </c>
      <c r="AC25" s="8">
        <v>10</v>
      </c>
      <c r="AD25" s="8">
        <v>8</v>
      </c>
    </row>
    <row r="26" spans="1:30" ht="12.75">
      <c r="A26" s="9">
        <v>3</v>
      </c>
      <c r="B26" s="9">
        <v>3</v>
      </c>
      <c r="C26" s="2" t="s">
        <v>148</v>
      </c>
      <c r="D26" s="8">
        <v>678</v>
      </c>
      <c r="E26" s="20">
        <v>874.5</v>
      </c>
      <c r="F26" s="20">
        <f>D26-E26</f>
        <v>-196.5</v>
      </c>
      <c r="G26" s="11">
        <v>0</v>
      </c>
      <c r="H26" s="9">
        <v>2</v>
      </c>
      <c r="I26" s="9">
        <v>4</v>
      </c>
      <c r="J26" s="8">
        <v>739</v>
      </c>
      <c r="K26" s="20">
        <v>752.5</v>
      </c>
      <c r="L26" s="20">
        <f t="shared" si="13"/>
        <v>-210</v>
      </c>
      <c r="M26" s="11">
        <v>2</v>
      </c>
      <c r="N26" s="11">
        <f t="shared" si="7"/>
        <v>2</v>
      </c>
      <c r="O26" s="9">
        <v>2</v>
      </c>
      <c r="P26" s="9">
        <v>4</v>
      </c>
      <c r="Q26" s="8">
        <v>782</v>
      </c>
      <c r="R26" s="20">
        <v>795</v>
      </c>
      <c r="S26" s="20">
        <f t="shared" si="8"/>
        <v>-223</v>
      </c>
      <c r="T26" s="11">
        <v>2</v>
      </c>
      <c r="U26" s="11">
        <f t="shared" si="9"/>
        <v>4</v>
      </c>
      <c r="V26" s="8">
        <v>2</v>
      </c>
      <c r="W26" s="8">
        <v>4</v>
      </c>
      <c r="X26" s="8">
        <v>483</v>
      </c>
      <c r="Y26" s="20">
        <v>467.75</v>
      </c>
      <c r="Z26" s="20">
        <f t="shared" si="10"/>
        <v>-207.75</v>
      </c>
      <c r="AA26" s="11">
        <v>4</v>
      </c>
      <c r="AB26" s="11">
        <f t="shared" si="11"/>
        <v>8</v>
      </c>
      <c r="AC26" s="8">
        <v>11</v>
      </c>
      <c r="AD26" s="8">
        <v>11</v>
      </c>
    </row>
    <row r="27" spans="1:30" ht="12.75">
      <c r="A27" s="9">
        <v>2</v>
      </c>
      <c r="B27" s="9">
        <v>3</v>
      </c>
      <c r="C27" s="2" t="s">
        <v>123</v>
      </c>
      <c r="D27" s="8">
        <v>365</v>
      </c>
      <c r="E27" s="20">
        <v>403.75</v>
      </c>
      <c r="F27" s="20">
        <f>D27-E27</f>
        <v>-38.75</v>
      </c>
      <c r="G27" s="11">
        <v>0</v>
      </c>
      <c r="H27" s="9">
        <v>3</v>
      </c>
      <c r="I27" s="9">
        <v>4</v>
      </c>
      <c r="J27" s="8">
        <v>282</v>
      </c>
      <c r="K27" s="20">
        <v>385</v>
      </c>
      <c r="L27" s="20">
        <f t="shared" si="13"/>
        <v>-141.75</v>
      </c>
      <c r="M27" s="11">
        <v>0</v>
      </c>
      <c r="N27" s="11">
        <f t="shared" si="7"/>
        <v>0</v>
      </c>
      <c r="O27" s="9">
        <v>1</v>
      </c>
      <c r="P27" s="9">
        <v>4</v>
      </c>
      <c r="Q27" s="8">
        <v>374</v>
      </c>
      <c r="R27" s="20">
        <v>589.25</v>
      </c>
      <c r="S27" s="20">
        <f t="shared" si="8"/>
        <v>-357</v>
      </c>
      <c r="T27" s="11">
        <v>0</v>
      </c>
      <c r="U27" s="11">
        <f t="shared" si="9"/>
        <v>0</v>
      </c>
      <c r="V27" s="8">
        <v>1</v>
      </c>
      <c r="W27" s="8">
        <v>4</v>
      </c>
      <c r="X27" s="8">
        <v>-30</v>
      </c>
      <c r="Y27" s="20">
        <v>236.5</v>
      </c>
      <c r="Z27" s="20">
        <f t="shared" si="10"/>
        <v>-623.5</v>
      </c>
      <c r="AA27" s="11">
        <v>0</v>
      </c>
      <c r="AB27" s="11">
        <f t="shared" si="11"/>
        <v>0</v>
      </c>
      <c r="AC27" s="8">
        <v>12</v>
      </c>
      <c r="AD27" s="8">
        <v>12</v>
      </c>
    </row>
  </sheetData>
  <mergeCells count="2">
    <mergeCell ref="C1:F1"/>
    <mergeCell ref="C15:F1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16" sqref="D16"/>
    </sheetView>
  </sheetViews>
  <sheetFormatPr defaultColWidth="9.140625" defaultRowHeight="12.75"/>
  <cols>
    <col min="1" max="1" width="8.7109375" style="1" customWidth="1"/>
    <col min="2" max="3" width="6.7109375" style="1" customWidth="1"/>
  </cols>
  <sheetData>
    <row r="1" ht="12.75">
      <c r="A1" s="12" t="s">
        <v>120</v>
      </c>
    </row>
    <row r="3" spans="1:3" ht="12.75">
      <c r="A3" s="1" t="s">
        <v>107</v>
      </c>
      <c r="B3" s="1" t="s">
        <v>108</v>
      </c>
      <c r="C3" s="1" t="s">
        <v>109</v>
      </c>
    </row>
    <row r="4" spans="1:4" s="13" customFormat="1" ht="12.75">
      <c r="A4" s="14">
        <v>3</v>
      </c>
      <c r="B4" s="14">
        <v>20</v>
      </c>
      <c r="C4" s="14">
        <v>2</v>
      </c>
      <c r="D4" s="13" t="s">
        <v>302</v>
      </c>
    </row>
    <row r="5" spans="1:4" s="13" customFormat="1" ht="12.75">
      <c r="A5" s="14">
        <v>4</v>
      </c>
      <c r="B5" s="14">
        <v>11</v>
      </c>
      <c r="C5" s="14">
        <v>1</v>
      </c>
      <c r="D5" s="13" t="s">
        <v>303</v>
      </c>
    </row>
    <row r="7" spans="1:4" ht="12.75">
      <c r="A7" s="1">
        <v>2</v>
      </c>
      <c r="B7" s="1">
        <v>6</v>
      </c>
      <c r="C7" s="1">
        <v>1</v>
      </c>
      <c r="D7" t="s">
        <v>304</v>
      </c>
    </row>
    <row r="8" spans="1:4" ht="12.75">
      <c r="A8" s="1">
        <v>3</v>
      </c>
      <c r="B8" s="1">
        <v>21</v>
      </c>
      <c r="C8" s="1">
        <v>2</v>
      </c>
      <c r="D8" t="s">
        <v>305</v>
      </c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 </cp:lastModifiedBy>
  <cp:lastPrinted>2006-06-04T19:19:24Z</cp:lastPrinted>
  <dcterms:created xsi:type="dcterms:W3CDTF">2004-02-08T09:37:59Z</dcterms:created>
  <dcterms:modified xsi:type="dcterms:W3CDTF">2006-06-15T16:58:44Z</dcterms:modified>
  <cp:category/>
  <cp:version/>
  <cp:contentType/>
  <cp:contentStatus/>
</cp:coreProperties>
</file>